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5480" windowHeight="11640" firstSheet="3" activeTab="11"/>
  </bookViews>
  <sheets>
    <sheet name="Общая информация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</sheets>
  <definedNames/>
  <calcPr fullCalcOnLoad="1"/>
</workbook>
</file>

<file path=xl/sharedStrings.xml><?xml version="1.0" encoding="utf-8"?>
<sst xmlns="http://schemas.openxmlformats.org/spreadsheetml/2006/main" count="423" uniqueCount="257">
  <si>
    <t>Локальный акт по осуществлению мониторинга качества образования</t>
  </si>
  <si>
    <t>Показатели сбора информации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</si>
  <si>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итоги регионального экзамена, ГИА и ЕГЭ;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</si>
  <si>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итоги Всероссийской олимпиады школьников;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</si>
  <si>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результаты контрольных срезов знаний обучающихся;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</si>
  <si>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оценка уроков, посещенных администрацией школы;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</si>
  <si>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кадровый потенциал общеобразовательного учреждения;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</si>
  <si>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степень удовлетворённости родителей обучающихся качеством предоставляемых образовательных услуг.</t>
    </r>
  </si>
  <si>
    <t>Промежутки времени, в которые осуществляется сбор информации</t>
  </si>
  <si>
    <t>Промежутки времени (рубежи), в которые осуществляется сбор информации, неизменны на протяжении всего 
мониторингового периода, определяются планом работы образовательного учреждения на текущий учебный год:</t>
  </si>
  <si>
    <t>Вид мониторинга</t>
  </si>
  <si>
    <t>Сроки мониторинга</t>
  </si>
  <si>
    <t>Математика</t>
  </si>
  <si>
    <t>Русский язык</t>
  </si>
  <si>
    <t>На "4" и "5"
(%)</t>
  </si>
  <si>
    <t>На "2"
(%)</t>
  </si>
  <si>
    <t>"5"
(%)</t>
  </si>
  <si>
    <t>"4"
(%)</t>
  </si>
  <si>
    <t>"3"
(%)</t>
  </si>
  <si>
    <t>"2"
(%)</t>
  </si>
  <si>
    <t>Награждены 
похвальными 
грамотами за 
курс обучения 
ООШ (чел.)</t>
  </si>
  <si>
    <t>Всего 
выпускников 
9 классов (чел.)</t>
  </si>
  <si>
    <t>Итоги ГИА</t>
  </si>
  <si>
    <t>Итоги регионального экзамена</t>
  </si>
  <si>
    <t>Предмет</t>
  </si>
  <si>
    <t>Баллы</t>
  </si>
  <si>
    <t>Превышают средние 
региональные значения</t>
  </si>
  <si>
    <t>Получили 100 баллов</t>
  </si>
  <si>
    <t>Кол-во учащихся</t>
  </si>
  <si>
    <t>Награждены 
похвальными 
грамотами за 
курс обучения 
СОШ (чел.)</t>
  </si>
  <si>
    <t>Разность баллов</t>
  </si>
  <si>
    <t xml:space="preserve">Предмет </t>
  </si>
  <si>
    <t>Ниже средних 
областных показателей</t>
  </si>
  <si>
    <t>Ниже средних 
 показателей по России</t>
  </si>
  <si>
    <t>Количество 
(чел.)</t>
  </si>
  <si>
    <t>Не преодолели 
минимальный порог
баллов</t>
  </si>
  <si>
    <t>Итоги ЕГЭ</t>
  </si>
  <si>
    <t>Окончили школу
 со справкой 
(за последние 3 года)</t>
  </si>
  <si>
    <t>Внутренний 
(школьный) мониторинг</t>
  </si>
  <si>
    <t>Внешний
(муниципальный) мониторинг</t>
  </si>
  <si>
    <t>Внешний 
(областной) мониторинг</t>
  </si>
  <si>
    <t>Пробный ЕГЭ</t>
  </si>
  <si>
    <t>Пробный региональный экзамен</t>
  </si>
  <si>
    <t>"Группа риска"</t>
  </si>
  <si>
    <t>4 класс</t>
  </si>
  <si>
    <t>7 класс</t>
  </si>
  <si>
    <t>8 класс</t>
  </si>
  <si>
    <t>Результаты участия обучающихся во Всероссийской олимпиаде школьников</t>
  </si>
  <si>
    <t xml:space="preserve">уменьшился </t>
  </si>
  <si>
    <t>с …% до .. %</t>
  </si>
  <si>
    <t>увеличился</t>
  </si>
  <si>
    <t>Место</t>
  </si>
  <si>
    <t>Номинация</t>
  </si>
  <si>
    <t>В течение трёх последних лет 
процент победителей от общего 
числа участников Всероссийской 
олимпиады школьников (областной уровень</t>
  </si>
  <si>
    <t>Период мониторинга</t>
  </si>
  <si>
    <t>Кадровый потенциал ОУ</t>
  </si>
  <si>
    <t>Директор</t>
  </si>
  <si>
    <t>Уровень 
образования</t>
  </si>
  <si>
    <t>Квалификация</t>
  </si>
  <si>
    <t>Учителя</t>
  </si>
  <si>
    <t>Образование</t>
  </si>
  <si>
    <t>Количество
 учителей в ОУ</t>
  </si>
  <si>
    <t>Высшее 
профессиональное
…(…%)человек</t>
  </si>
  <si>
    <t>Высшее 
профессиональное 
в области педагогики
…(…%)человек</t>
  </si>
  <si>
    <t>Среднее 
профессиональное
…(…%)человек</t>
  </si>
  <si>
    <t>Среднее 
профессиональное 
в области педагогики
…(…%)человек</t>
  </si>
  <si>
    <t>Аттестация</t>
  </si>
  <si>
    <t>Аттестованные по 
занимаемой должности
…(…%) человек</t>
  </si>
  <si>
    <t>Высшую
категорию
…(…%)человек</t>
  </si>
  <si>
    <t>1
категорию
…(…%)человек</t>
  </si>
  <si>
    <t>2
категорию
…(…%)человек</t>
  </si>
  <si>
    <t>Наличие курсовой 
подготовки (1 раз в 5 лет) 
по преподаваемым предметам
 …(…%)человек</t>
  </si>
  <si>
    <t>Имеющих  квалификационные
 категории</t>
  </si>
  <si>
    <t xml:space="preserve">Выводы администрации общеобразовательного учреждения по итогам посещения уроков </t>
  </si>
  <si>
    <t>Количество посещенных уроков</t>
  </si>
  <si>
    <t>Всего</t>
  </si>
  <si>
    <t>По классам</t>
  </si>
  <si>
    <t>По предметам</t>
  </si>
  <si>
    <t>Литература (чтение)</t>
  </si>
  <si>
    <t>Русский язык (письмо)</t>
  </si>
  <si>
    <t>Химия</t>
  </si>
  <si>
    <t>География (природоведение)</t>
  </si>
  <si>
    <t>Биология (окружающий мир)</t>
  </si>
  <si>
    <t>Иностранный язык</t>
  </si>
  <si>
    <t>Информатика</t>
  </si>
  <si>
    <t>ОБЖ</t>
  </si>
  <si>
    <t>Физика (астрономия)</t>
  </si>
  <si>
    <t>Математика (алгебра, геометрия)</t>
  </si>
  <si>
    <t>Музыка</t>
  </si>
  <si>
    <t>ИЗО, черчение</t>
  </si>
  <si>
    <t>Физическая культура</t>
  </si>
  <si>
    <t>Технология</t>
  </si>
  <si>
    <t>Выводы по
 качеству 
подготовки 
обучающихся</t>
  </si>
  <si>
    <t>Заместители
 директора</t>
  </si>
  <si>
    <t>Результаты регионального экзамена, ГИА и ЕГЭ</t>
  </si>
  <si>
    <t>Средняя наполняемость классов.</t>
  </si>
  <si>
    <t>Численность детей, обучающихся в объединённых классах-комплектах (от­дельно по кассам и классам-комплектам).</t>
  </si>
  <si>
    <t>Численность обучающихся по общеобразовательным программам 7, 8 видов (отдельно по классам и видам реализуемых программ).</t>
  </si>
  <si>
    <t>Количество точек свободного доступа в Интернет на 1 обучающегося.</t>
  </si>
  <si>
    <t>Общая численность детей, охваченных предоставлением общедоступного и качественного образования</t>
  </si>
  <si>
    <t>всего обучающихся по списку</t>
  </si>
  <si>
    <t>По классам:</t>
  </si>
  <si>
    <t>Численность обучающихся, имеющих ограниченные возможности в здоровье, от общей численности обучающихся.</t>
  </si>
  <si>
    <t>Наличие возможности использовать Интернет во внеурочное время (доля учеников);</t>
  </si>
  <si>
    <t>количество часов в неделю, в течение которых школьники могут пользоваться Интернетом в условиях общеобразовательного учреждения.</t>
  </si>
  <si>
    <t>сентябрь</t>
  </si>
  <si>
    <t>Входная диагностика знаний в 4-11 классах по русскому языку и математике</t>
  </si>
  <si>
    <t>ноябрь</t>
  </si>
  <si>
    <t>декабрь</t>
  </si>
  <si>
    <t>февраль-март</t>
  </si>
  <si>
    <t>апрель</t>
  </si>
  <si>
    <t>март</t>
  </si>
  <si>
    <t>май</t>
  </si>
  <si>
    <t>Мониторинговые контрольные работы в 10-11 классах по проекту "Формирование муниципальной системы мониторинга освоения выпускниками 3 ступени общеобразовательных программ"</t>
  </si>
  <si>
    <t>октябрь</t>
  </si>
  <si>
    <t>Административные контрольные работы по русскому языку и математике в 5-8 классах</t>
  </si>
  <si>
    <t>контрольные работы за I полугодие в 4, 7-11 классах по текстам муниципалитета</t>
  </si>
  <si>
    <t>контрольные работы за I полугодие в 10-11 классах по проекту "Формирование муниципальной системы мониторинга освоения выпускниками 3 ступени общеобразовательных программ"</t>
  </si>
  <si>
    <t>контрольные работы за I полугодие в 5-6 классах в рамках внутришкольного мониторинга</t>
  </si>
  <si>
    <t>контрольные работы за I полугодие в 11 классе по предметам по выбору ЕГЭ</t>
  </si>
  <si>
    <t>январь-февраль</t>
  </si>
  <si>
    <t>Контрольные работы по математике, русскому языку по текстам системы Статград в 9 и 11 классах в целях контроля подготовки к итоговой аттестации</t>
  </si>
  <si>
    <t>пробный региональный экзамен в 4, 7, 8 классах</t>
  </si>
  <si>
    <t>пробный ЕГЭ по текстам РЦРО</t>
  </si>
  <si>
    <t>пробный экзамен ГИА по текстам РЦРО</t>
  </si>
  <si>
    <t>региональный экзамен  4, 7, 8 класс</t>
  </si>
  <si>
    <t>итоговые контрольные работы в 5-6 классах</t>
  </si>
  <si>
    <t>июнь</t>
  </si>
  <si>
    <t>итоговая аттестация выпускников</t>
  </si>
  <si>
    <t>Региональный экзамен</t>
  </si>
  <si>
    <t>Всего 
выпускников 11 классов получили документ государственного образца (чел.)</t>
  </si>
  <si>
    <t>русский язык</t>
  </si>
  <si>
    <t>математика</t>
  </si>
  <si>
    <t>обществознание</t>
  </si>
  <si>
    <t>Оставлены на повторный год обучения во 2-10 классах</t>
  </si>
  <si>
    <t>высшее педагогическое</t>
  </si>
  <si>
    <t>высшая категория</t>
  </si>
  <si>
    <t>История (обществознание, право, экономика)</t>
  </si>
  <si>
    <t>ОРКСЭ</t>
  </si>
  <si>
    <t>час общения</t>
  </si>
  <si>
    <t>Внеклассные занятия</t>
  </si>
  <si>
    <t>Классный час</t>
  </si>
  <si>
    <t>Степень удовлетворённости родителей обучающихся качеством предоставляемых образовательных услуг</t>
  </si>
  <si>
    <t xml:space="preserve">Степень удовлетворённости родителей обучающихся (законных представителей) от качества предоставляемых услуг выражается в ходе родительских собраний, по итогам заседаний родительских комитетов, заявлений родителей обучающихся в СМИ, на блогах в системе Интернет:……….(указать факты).   
</t>
  </si>
  <si>
    <t>Родители обучающихся (законные представители) определили (не определили) свой заказ на качество образования в процессе формирования (соучастия с администрацией школы) основной общеобразовательной программы.</t>
  </si>
  <si>
    <t xml:space="preserve">Дата </t>
  </si>
  <si>
    <t xml:space="preserve">№ приказа </t>
  </si>
  <si>
    <t xml:space="preserve"> Название </t>
  </si>
  <si>
    <t>Регулярно проводится анкетирование родителей по выбору профиля, по предложениям к рациону питания, по школьной форме, по режиму работы школы, по выбору модуля ОРКСЭ, по образовательным общим и дополнительным программам, по выбору учебников, по качеству работы педагогов. Родительский комитет участвует в проведении общешкольных мероприятий. Представители родительской общественности входят в Совет школы, который утверждает Программу развития.</t>
  </si>
  <si>
    <t>Результативность участия в муниципальном этапе Всероссийской олимпиады школьников</t>
  </si>
  <si>
    <t>результативность участия в региональном этапе Всероссийской олимпиады школьников</t>
  </si>
  <si>
    <t>анкетирование родителей по поводу выбора модуля ОРКСЭ</t>
  </si>
  <si>
    <t>Контрольные работы по русскому языку, математике, предметам по выбору в 9 и 11 классах по текстам РЦРО</t>
  </si>
  <si>
    <t>анектирование родителей по поводу степени удовлетворенности качеством образовательных услуг</t>
  </si>
  <si>
    <t>Управленческие решения, принятые по итогам мониторинга качества образования</t>
  </si>
  <si>
    <t>Пробный регональный экзамен в 4 классах</t>
  </si>
  <si>
    <t xml:space="preserve">Промежуточная аттестация </t>
  </si>
  <si>
    <t>класс</t>
  </si>
  <si>
    <t>10 кл</t>
  </si>
  <si>
    <t>Отрицательная динамика 
результатов ЕГЭ (в сравнении с 2011-2012 уч. г.)</t>
  </si>
  <si>
    <r>
      <t xml:space="preserve">В 2012-2013 учебном году результаты регионального экзамена 
</t>
    </r>
    <r>
      <rPr>
        <b/>
        <sz val="10"/>
        <rFont val="Arial Cyr"/>
        <family val="0"/>
      </rPr>
      <t>выше (ниже)</t>
    </r>
    <r>
      <rPr>
        <sz val="10"/>
        <rFont val="Arial Cyr"/>
        <family val="0"/>
      </rPr>
      <t>, чем в предыдущем году</t>
    </r>
  </si>
  <si>
    <t>2013-2014 учебный год</t>
  </si>
  <si>
    <t>Приказ № 159 от 31.08.2013 г "Об утверждении годового календарного графика, учебного плана, графика внутришкольного контроля, плана работы школы на 2013-2014 учебный год"</t>
  </si>
  <si>
    <t>Неизменные на протяжении всего мониторингового периода показатели сбора информации о качестве образования:</t>
  </si>
  <si>
    <t>Результаты контрольных срезов обучающихся в 2013-2014 учебном году</t>
  </si>
  <si>
    <t>"Об организации предпрофильной подготовки в 9 классакх"</t>
  </si>
  <si>
    <t>О реализации проекта  "Формирование муниципальной системы мониторинга освоения выпускниками третьей ступени  общеобразовательных программ" в 2013-2014 учебном году</t>
  </si>
  <si>
    <t>О мониторинге качества образования</t>
  </si>
  <si>
    <t>Об организованном начале нового 2013-2014 учебного года</t>
  </si>
  <si>
    <t>Об организации работы школьных методических объединений, школьного методического совета</t>
  </si>
  <si>
    <t>О работе научного общества учащихся</t>
  </si>
  <si>
    <t>Об утверждении годового календарного графика, плана работы школы, учебного плана, программно-методического, ресурсного обеспечения, графика внутришкольного контроля на 2013-2014 учебный год</t>
  </si>
  <si>
    <t>Об открытии физико-математического профиля</t>
  </si>
  <si>
    <t>Класс</t>
  </si>
  <si>
    <t>Количество обучающихся по списку</t>
  </si>
  <si>
    <t>Количество обучающихся, выполнявших работу</t>
  </si>
  <si>
    <t>Неудовлетворительные результаты</t>
  </si>
  <si>
    <t>Отметки "4" и "5"</t>
  </si>
  <si>
    <t>кол-во</t>
  </si>
  <si>
    <t>%</t>
  </si>
  <si>
    <t>ФИО учителя, специальность по диплому, образование, кв.кат.</t>
  </si>
  <si>
    <t>Группа риска</t>
  </si>
  <si>
    <t>Дата</t>
  </si>
  <si>
    <t>11 кл</t>
  </si>
  <si>
    <t>О тематическом контроле знаний учащихся</t>
  </si>
  <si>
    <t>О результатах контрольных работ, проведенных в рамках реализации проекта  "Формирование муниципальной системы мониторинга освоения выпускниками третьей ступени  общеобразовательных программ" в 10-11 классах</t>
  </si>
  <si>
    <t>Об итогах входной диагностики по математике и русскому языку в 4-9 классах в сентябре 2013 года</t>
  </si>
  <si>
    <t>Об утверждении единых требований к посещению уроков учителей-предметников</t>
  </si>
  <si>
    <t>7 вид - 2 человека, 3 класс; 7вид - 2 человека,5 класс; 7вид - 1 человек,7 класс; 7вид - 1 человек, 9класс</t>
  </si>
  <si>
    <t>контрольные работы по физике в рамках предметного контроля</t>
  </si>
  <si>
    <t>качество знаний выше на 13%</t>
  </si>
  <si>
    <t>качество знаний выше на 18 %</t>
  </si>
  <si>
    <t>качество знаний ниже на 15 %</t>
  </si>
  <si>
    <t>качество знаний ниже на 2%</t>
  </si>
  <si>
    <t>качество знаний ниже на 10%</t>
  </si>
  <si>
    <t>1(10%)</t>
  </si>
  <si>
    <t>История</t>
  </si>
  <si>
    <t>Хрящикова Нина дмитриевна, учитель русского языка и литературы,ВП,1кв.к</t>
  </si>
  <si>
    <t>Антонова Надежда Юрьевна, учитель русского языка и литературы,ВП, 1кв.к</t>
  </si>
  <si>
    <t>Макеева Алена Владимировна, учитель русского языка и литературы, ВП, 1кв.к</t>
  </si>
  <si>
    <t>Ишмухамедова Эльвира Хатибовна, учитель математики и физики, ВП,1кв.к</t>
  </si>
  <si>
    <t>Григорьева Светлана Анатольевна, учитель математики и физики, ВП,1 кв.к</t>
  </si>
  <si>
    <t>Силантьева Татьяна Викторовна, учитель начальных классов, ВП,1кв.к</t>
  </si>
  <si>
    <t>с ... % до ...  %</t>
  </si>
  <si>
    <t>17 (89%)</t>
  </si>
  <si>
    <t>2 (10%)</t>
  </si>
  <si>
    <t>1 (5%)</t>
  </si>
  <si>
    <t>15 (78%)</t>
  </si>
  <si>
    <t>В 5 и 10 классах уроки посещались с целью контроля адаптации учеников к новым условиям обучения, в 1-3 классах контролироваТь внедрение ФГОС ООО. В 1-3 классах педагоги работают над формированием предметных, метапредметных и личностных результатов, адаптация пятиклассников происходит удовлетворительно, коллектив работает над дисциплиной, концентрацией внимания детей. В 10 классе посещены уроки по профильным предметам, преподавание ведется на должном уровне, учащиеся мотивированы на учебу. Большинство педагогов осуществляют индивидуальный подход к сильным и слабым учащимся, организуют повторение предыдущего материала на уроке. Уже с начала года систематически проходит подготовка к итоговой аттестации, региональному экзамену, ГИА и ЕГЭ.</t>
  </si>
  <si>
    <t xml:space="preserve">Содержание уроков соответствует теме и поставленным целям, программе и стандартам.
Педагоги применяют оптимальные методы и приемы, выбор которых оправдан и отвечает целям урока.
Обучающиеся добывают новые знания в процессе учебной деятельности – самостоятельной работы, поиска необходимой информации из разных источников. 
Педагоги учитывают уровень подготовки учащихся, их возможности, организуя индивидуальный и дифференцированный подход. 
На уроках реализуются здоровьесберегающие технологии к организации учебного процесса, практикуются физминутки для снятия напряжения, следование правилам ТБ при работе с компьютером. 
Учителя начальной школы четко продумывают этапы урока, каждый из которых завершается выводом и постановкой задачи следующего.
Учителя оперативно корректируют работу школьников, оказывая консультативную поддержку и помощь, при необходимости вносят изменения в запланированную структуру урока, его содержание, формы и методы обучения.
Не достаточно конструктивная подготовка учителей к разработке сценарных планов уроков, предполагающих выбор форм, способов и приемов обучения, на определенных этапах урока с учетом возможных ситуаций.
Слабое обеспечение мотивационных установок к учебной деятельности – в основном учителя ограничиваются формулированием темы урока в виде проблемной ситуации, не опираясь на незнания или ошибки, для объяснения которых нужны новые сведения. 
В планировании действий для достижения цели урока в основном превалирует мнение учителя.
</t>
  </si>
  <si>
    <t>2(22%)</t>
  </si>
  <si>
    <t>6(66%)</t>
  </si>
  <si>
    <t>7(69%)</t>
  </si>
  <si>
    <t>химия</t>
  </si>
  <si>
    <t>биология</t>
  </si>
  <si>
    <t>8 кл</t>
  </si>
  <si>
    <t>Результаты пробных ЕГЭ по выбору в январе 2014 г</t>
  </si>
  <si>
    <t>предмет</t>
  </si>
  <si>
    <t>всего учащихся</t>
  </si>
  <si>
    <t>выполняли работу</t>
  </si>
  <si>
    <t>средний тестовый балл (из 100)</t>
  </si>
  <si>
    <t>Минимальный тестовый балл</t>
  </si>
  <si>
    <t>история</t>
  </si>
  <si>
    <t>Средний
 балл ОУ (из 100)</t>
  </si>
  <si>
    <t>Средний 
областной балл</t>
  </si>
  <si>
    <t>Выше 
среднего 
областного 
на … баллов</t>
  </si>
  <si>
    <t>Ниже 
среднего 
областного 
на … баллов</t>
  </si>
  <si>
    <t>Дата проведения</t>
  </si>
  <si>
    <t>Количество учащихся</t>
  </si>
  <si>
    <t>Выполняло работу</t>
  </si>
  <si>
    <t>Количество оценок</t>
  </si>
  <si>
    <t>успеваемость</t>
  </si>
  <si>
    <t>качество знаний</t>
  </si>
  <si>
    <t>«2»</t>
  </si>
  <si>
    <t>«3»</t>
  </si>
  <si>
    <t>«4»</t>
  </si>
  <si>
    <t>«5»</t>
  </si>
  <si>
    <r>
      <t xml:space="preserve">Результаты экзамена                  </t>
    </r>
    <r>
      <rPr>
        <sz val="10"/>
        <rFont val="Arial Cyr"/>
        <family val="0"/>
      </rPr>
      <t>(Указать количество учащихся, получивших соответствующую отметку)</t>
    </r>
  </si>
  <si>
    <t>Класс, литера</t>
  </si>
  <si>
    <t>Общее количество учащихся</t>
  </si>
  <si>
    <t>Количество учащихся, сдававших экзамен</t>
  </si>
  <si>
    <r>
      <t xml:space="preserve">Группа "риска" </t>
    </r>
    <r>
      <rPr>
        <sz val="10"/>
        <rFont val="Arial Cyr"/>
        <family val="0"/>
      </rPr>
      <t>(количество уч-ся)</t>
    </r>
  </si>
  <si>
    <t>учитель</t>
  </si>
  <si>
    <t xml:space="preserve">критический уровень                        0б. - 23 б. </t>
  </si>
  <si>
    <t>допустимый уровень                     24 б. - 34 б.</t>
  </si>
  <si>
    <t>уровень выше среднего                        35 б. - 41 б.</t>
  </si>
  <si>
    <t>высокий уровень                             42 б. - 48 б.</t>
  </si>
  <si>
    <t>Пробный ОГЭ</t>
  </si>
  <si>
    <t>Макеева Алена Владимировна</t>
  </si>
  <si>
    <t>Хрящикова Н.Д.</t>
  </si>
  <si>
    <t>Ишмухамедова Э.Х.</t>
  </si>
  <si>
    <t>Силантьева Татьяна Викторовна</t>
  </si>
  <si>
    <t>Победители Всероссийской 
олимпиады школьников 
(областной уровень) 
в 2013-2014 уч. году</t>
  </si>
  <si>
    <t>Результаты анкетирования родителей по степени удовлетворенности качеством образовательных услуг в конце 2013-2014 учебного года показали, что 79% родителей удовлетворены качеством.</t>
  </si>
  <si>
    <t>Об итогах успеваемости учащихся школы за 1 четверть 2013-2014 учебного года</t>
  </si>
  <si>
    <t>О результатах контрольных работ, проведенных в рамках реализации проекта  "Формирование муниципальной системы мониторинга освоения выпускниками третьей ступени  общеобразовательных программ" в 10-11 классах в декабре 2013</t>
  </si>
  <si>
    <t>Об итогах успеваемости учащихся школы за 2 четверть 2013-2014 учебного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</si>
</sst>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6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Wingdings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4"/>
      <name val="Arial Cyr"/>
      <family val="0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25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0" fontId="13" fillId="0" borderId="11" xfId="0" applyFont="1" applyBorder="1" applyAlignment="1">
      <alignment/>
    </xf>
    <xf numFmtId="0" fontId="0" fillId="0" borderId="11" xfId="0" applyFont="1" applyBorder="1" applyAlignment="1">
      <alignment/>
    </xf>
    <xf numFmtId="9" fontId="0" fillId="0" borderId="11" xfId="0" applyNumberFormat="1" applyBorder="1" applyAlignment="1">
      <alignment/>
    </xf>
    <xf numFmtId="0" fontId="13" fillId="0" borderId="1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0" fillId="0" borderId="40" xfId="0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justify" vertical="top" wrapText="1"/>
    </xf>
    <xf numFmtId="0" fontId="16" fillId="0" borderId="11" xfId="0" applyFont="1" applyBorder="1" applyAlignment="1">
      <alignment vertical="top" wrapText="1"/>
    </xf>
    <xf numFmtId="14" fontId="12" fillId="0" borderId="11" xfId="0" applyNumberFormat="1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9" fontId="4" fillId="0" borderId="0" xfId="56" applyFont="1" applyBorder="1" applyAlignment="1">
      <alignment/>
    </xf>
    <xf numFmtId="9" fontId="26" fillId="0" borderId="0" xfId="56" applyFont="1" applyBorder="1" applyAlignment="1">
      <alignment/>
    </xf>
    <xf numFmtId="0" fontId="7" fillId="0" borderId="0" xfId="0" applyFont="1" applyBorder="1" applyAlignment="1">
      <alignment vertical="center"/>
    </xf>
    <xf numFmtId="14" fontId="12" fillId="0" borderId="11" xfId="0" applyNumberFormat="1" applyFont="1" applyBorder="1" applyAlignment="1">
      <alignment horizontal="right" vertical="top" wrapText="1"/>
    </xf>
    <xf numFmtId="0" fontId="12" fillId="0" borderId="0" xfId="0" applyFont="1" applyAlignment="1">
      <alignment/>
    </xf>
    <xf numFmtId="14" fontId="12" fillId="0" borderId="11" xfId="0" applyNumberFormat="1" applyFont="1" applyBorder="1" applyAlignment="1">
      <alignment/>
    </xf>
    <xf numFmtId="0" fontId="12" fillId="0" borderId="0" xfId="0" applyFont="1" applyAlignment="1">
      <alignment vertical="top" wrapText="1"/>
    </xf>
    <xf numFmtId="0" fontId="12" fillId="0" borderId="11" xfId="0" applyFont="1" applyBorder="1" applyAlignment="1">
      <alignment/>
    </xf>
    <xf numFmtId="0" fontId="13" fillId="0" borderId="0" xfId="0" applyFont="1" applyAlignment="1">
      <alignment/>
    </xf>
    <xf numFmtId="0" fontId="2" fillId="0" borderId="4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" fontId="0" fillId="0" borderId="11" xfId="52" applyNumberFormat="1" applyFont="1" applyBorder="1" applyAlignment="1">
      <alignment horizontal="center" vertical="center"/>
      <protection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/>
    </xf>
    <xf numFmtId="1" fontId="0" fillId="0" borderId="11" xfId="52" applyNumberFormat="1" applyFont="1" applyBorder="1" applyAlignment="1">
      <alignment horizontal="center" vertical="center"/>
      <protection/>
    </xf>
    <xf numFmtId="0" fontId="21" fillId="0" borderId="4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9" fontId="0" fillId="0" borderId="11" xfId="56" applyFont="1" applyBorder="1" applyAlignment="1">
      <alignment horizontal="center" vertical="center"/>
    </xf>
    <xf numFmtId="16" fontId="0" fillId="0" borderId="11" xfId="0" applyNumberForma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" fontId="0" fillId="0" borderId="12" xfId="0" applyNumberForma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62" fillId="0" borderId="11" xfId="0" applyFont="1" applyBorder="1" applyAlignment="1">
      <alignment horizontal="center" vertical="center" wrapText="1"/>
    </xf>
    <xf numFmtId="0" fontId="27" fillId="0" borderId="41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9" fontId="0" fillId="0" borderId="11" xfId="56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8" fillId="0" borderId="35" xfId="0" applyFont="1" applyBorder="1" applyAlignment="1">
      <alignment vertical="top" wrapText="1"/>
    </xf>
    <xf numFmtId="0" fontId="18" fillId="0" borderId="34" xfId="0" applyFont="1" applyBorder="1" applyAlignment="1">
      <alignment vertical="top" wrapText="1"/>
    </xf>
    <xf numFmtId="0" fontId="18" fillId="0" borderId="46" xfId="0" applyFont="1" applyBorder="1" applyAlignment="1">
      <alignment vertical="top" wrapText="1"/>
    </xf>
    <xf numFmtId="14" fontId="18" fillId="0" borderId="35" xfId="0" applyNumberFormat="1" applyFont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top" wrapText="1"/>
    </xf>
    <xf numFmtId="0" fontId="18" fillId="0" borderId="34" xfId="0" applyFont="1" applyBorder="1" applyAlignment="1">
      <alignment horizontal="center" vertical="top" wrapText="1"/>
    </xf>
    <xf numFmtId="9" fontId="18" fillId="0" borderId="11" xfId="56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18" fillId="0" borderId="11" xfId="0" applyFont="1" applyBorder="1" applyAlignment="1">
      <alignment horizontal="center" vertical="center"/>
    </xf>
    <xf numFmtId="9" fontId="18" fillId="0" borderId="11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9" fontId="0" fillId="0" borderId="42" xfId="0" applyNumberFormat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17" fillId="0" borderId="64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top" wrapText="1"/>
    </xf>
    <xf numFmtId="0" fontId="18" fillId="0" borderId="46" xfId="0" applyFont="1" applyBorder="1" applyAlignment="1">
      <alignment horizontal="center" vertical="top" wrapText="1"/>
    </xf>
    <xf numFmtId="0" fontId="21" fillId="0" borderId="42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18" fillId="0" borderId="37" xfId="0" applyFont="1" applyBorder="1" applyAlignment="1">
      <alignment horizontal="center" vertical="top" wrapText="1"/>
    </xf>
    <xf numFmtId="0" fontId="18" fillId="0" borderId="69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4" fillId="0" borderId="42" xfId="0" applyFont="1" applyBorder="1" applyAlignment="1">
      <alignment horizontal="center" vertical="top" wrapText="1" shrinkToFit="1"/>
    </xf>
    <xf numFmtId="0" fontId="15" fillId="0" borderId="11" xfId="0" applyFont="1" applyBorder="1" applyAlignment="1">
      <alignment horizontal="left" vertical="top" wrapText="1" shrinkToFit="1"/>
    </xf>
    <xf numFmtId="0" fontId="0" fillId="0" borderId="11" xfId="0" applyBorder="1" applyAlignment="1">
      <alignment horizontal="center" wrapText="1"/>
    </xf>
    <xf numFmtId="0" fontId="1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22">
      <selection activeCell="B30" sqref="B30"/>
    </sheetView>
  </sheetViews>
  <sheetFormatPr defaultColWidth="9.00390625" defaultRowHeight="12.75"/>
  <cols>
    <col min="1" max="1" width="47.25390625" style="0" customWidth="1"/>
    <col min="2" max="2" width="16.125" style="0" customWidth="1"/>
  </cols>
  <sheetData>
    <row r="1" spans="1:2" ht="58.5" customHeight="1">
      <c r="A1" s="52" t="s">
        <v>99</v>
      </c>
      <c r="B1" s="53"/>
    </row>
    <row r="2" spans="1:2" ht="18.75">
      <c r="A2" s="54" t="s">
        <v>100</v>
      </c>
      <c r="B2" s="53">
        <v>102</v>
      </c>
    </row>
    <row r="3" spans="1:2" ht="18.75">
      <c r="A3" s="55" t="s">
        <v>101</v>
      </c>
      <c r="B3" s="53"/>
    </row>
    <row r="4" spans="1:2" ht="18.75">
      <c r="A4" s="56">
        <v>1</v>
      </c>
      <c r="B4" s="57">
        <v>9</v>
      </c>
    </row>
    <row r="5" spans="1:2" ht="18.75">
      <c r="A5" s="56">
        <v>2</v>
      </c>
      <c r="B5" s="57">
        <v>12</v>
      </c>
    </row>
    <row r="6" spans="1:2" ht="18.75">
      <c r="A6" s="56">
        <v>3</v>
      </c>
      <c r="B6" s="57">
        <v>11</v>
      </c>
    </row>
    <row r="7" spans="1:2" ht="18.75">
      <c r="A7" s="56">
        <v>4</v>
      </c>
      <c r="B7" s="57">
        <v>7</v>
      </c>
    </row>
    <row r="8" spans="1:2" ht="18.75">
      <c r="A8" s="56">
        <v>5</v>
      </c>
      <c r="B8" s="57">
        <v>13</v>
      </c>
    </row>
    <row r="9" spans="1:2" ht="18.75">
      <c r="A9" s="56">
        <v>6</v>
      </c>
      <c r="B9" s="57">
        <v>10</v>
      </c>
    </row>
    <row r="10" spans="1:2" ht="18.75">
      <c r="A10" s="56">
        <v>7</v>
      </c>
      <c r="B10" s="57">
        <v>11</v>
      </c>
    </row>
    <row r="11" spans="1:2" ht="18.75">
      <c r="A11" s="56">
        <v>8</v>
      </c>
      <c r="B11" s="57">
        <v>9</v>
      </c>
    </row>
    <row r="12" spans="1:2" ht="18.75">
      <c r="A12" s="54">
        <v>9</v>
      </c>
      <c r="B12" s="57">
        <v>10</v>
      </c>
    </row>
    <row r="13" spans="1:2" ht="18.75">
      <c r="A13" s="52">
        <v>10</v>
      </c>
      <c r="B13" s="57">
        <v>3</v>
      </c>
    </row>
    <row r="14" spans="1:2" ht="18.75">
      <c r="A14" s="52">
        <v>11</v>
      </c>
      <c r="B14" s="57">
        <v>7</v>
      </c>
    </row>
    <row r="15" spans="1:2" ht="18.75">
      <c r="A15" s="54" t="s">
        <v>95</v>
      </c>
      <c r="B15" s="57">
        <v>9</v>
      </c>
    </row>
    <row r="16" spans="1:2" ht="18.75">
      <c r="A16" s="52"/>
      <c r="B16" s="57"/>
    </row>
    <row r="17" spans="1:2" ht="18.75">
      <c r="A17" s="52"/>
      <c r="B17" s="57"/>
    </row>
    <row r="18" spans="1:2" ht="18.75">
      <c r="A18" s="56"/>
      <c r="B18" s="57"/>
    </row>
    <row r="19" spans="1:2" ht="18.75">
      <c r="A19" s="56"/>
      <c r="B19" s="57"/>
    </row>
    <row r="20" spans="1:2" ht="18.75">
      <c r="A20" s="56"/>
      <c r="B20" s="57"/>
    </row>
    <row r="21" spans="1:2" ht="18.75">
      <c r="A21" s="56"/>
      <c r="B21" s="57"/>
    </row>
    <row r="22" spans="1:2" ht="18.75">
      <c r="A22" s="56"/>
      <c r="B22" s="57"/>
    </row>
    <row r="23" spans="1:2" ht="18.75">
      <c r="A23" s="56"/>
      <c r="B23" s="53"/>
    </row>
    <row r="24" spans="1:2" ht="18.75">
      <c r="A24" s="54"/>
      <c r="B24" s="53"/>
    </row>
    <row r="25" spans="1:2" ht="80.25" customHeight="1">
      <c r="A25" s="52" t="s">
        <v>96</v>
      </c>
      <c r="B25" s="53">
        <v>0</v>
      </c>
    </row>
    <row r="26" spans="1:2" ht="75">
      <c r="A26" s="52" t="s">
        <v>102</v>
      </c>
      <c r="B26" s="53">
        <v>1</v>
      </c>
    </row>
    <row r="27" spans="1:2" ht="87" customHeight="1">
      <c r="A27" s="52" t="s">
        <v>97</v>
      </c>
      <c r="B27" s="53" t="s">
        <v>188</v>
      </c>
    </row>
    <row r="28" spans="1:2" ht="53.25" customHeight="1">
      <c r="A28" s="52" t="s">
        <v>98</v>
      </c>
      <c r="B28" s="53">
        <v>0.057</v>
      </c>
    </row>
    <row r="29" spans="1:2" ht="56.25">
      <c r="A29" s="52" t="s">
        <v>103</v>
      </c>
      <c r="B29" s="58">
        <v>1</v>
      </c>
    </row>
    <row r="30" spans="1:2" ht="75">
      <c r="A30" s="59" t="s">
        <v>104</v>
      </c>
      <c r="B30" s="53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1:P42"/>
  <sheetViews>
    <sheetView zoomScalePageLayoutView="0" workbookViewId="0" topLeftCell="A43">
      <selection activeCell="F43" sqref="F43"/>
    </sheetView>
  </sheetViews>
  <sheetFormatPr defaultColWidth="9.00390625" defaultRowHeight="12.75"/>
  <cols>
    <col min="1" max="1" width="16.875" style="3" customWidth="1"/>
    <col min="2" max="2" width="9.125" style="3" customWidth="1"/>
    <col min="3" max="3" width="11.75390625" style="3" customWidth="1"/>
    <col min="4" max="4" width="9.125" style="3" customWidth="1"/>
    <col min="5" max="5" width="31.625" style="3" customWidth="1"/>
    <col min="6" max="6" width="13.25390625" style="3" customWidth="1"/>
    <col min="7" max="7" width="58.375" style="3" customWidth="1"/>
    <col min="8" max="16384" width="9.125" style="3" customWidth="1"/>
  </cols>
  <sheetData>
    <row r="1" spans="1:16" ht="16.5" thickBot="1">
      <c r="A1" s="277" t="s">
        <v>73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7" ht="63.75" customHeight="1" thickBot="1">
      <c r="A2" s="279" t="s">
        <v>56</v>
      </c>
      <c r="B2" s="274" t="s">
        <v>74</v>
      </c>
      <c r="C2" s="275"/>
      <c r="D2" s="275"/>
      <c r="E2" s="275"/>
      <c r="F2" s="276"/>
      <c r="G2" s="47" t="s">
        <v>92</v>
      </c>
    </row>
    <row r="3" spans="1:7" ht="13.5" thickBot="1">
      <c r="A3" s="272"/>
      <c r="B3" s="48" t="s">
        <v>75</v>
      </c>
      <c r="C3" s="252" t="s">
        <v>76</v>
      </c>
      <c r="D3" s="254"/>
      <c r="E3" s="252" t="s">
        <v>77</v>
      </c>
      <c r="F3" s="254"/>
      <c r="G3" s="267" t="s">
        <v>208</v>
      </c>
    </row>
    <row r="4" spans="1:7" ht="12.75">
      <c r="A4" s="272"/>
      <c r="B4" s="270"/>
      <c r="C4" s="44">
        <v>1</v>
      </c>
      <c r="D4" s="15">
        <v>3</v>
      </c>
      <c r="E4" s="46" t="s">
        <v>79</v>
      </c>
      <c r="F4" s="15">
        <v>26</v>
      </c>
      <c r="G4" s="268"/>
    </row>
    <row r="5" spans="1:7" ht="12.75">
      <c r="A5" s="272"/>
      <c r="B5" s="170"/>
      <c r="C5" s="4">
        <v>2</v>
      </c>
      <c r="D5" s="6">
        <v>3</v>
      </c>
      <c r="E5" s="45" t="s">
        <v>78</v>
      </c>
      <c r="F5" s="6">
        <v>4</v>
      </c>
      <c r="G5" s="268"/>
    </row>
    <row r="6" spans="1:7" ht="12.75">
      <c r="A6" s="272"/>
      <c r="B6" s="170"/>
      <c r="C6" s="4">
        <v>3</v>
      </c>
      <c r="D6" s="6">
        <v>2</v>
      </c>
      <c r="E6" s="45" t="s">
        <v>87</v>
      </c>
      <c r="F6" s="6">
        <v>25</v>
      </c>
      <c r="G6" s="268"/>
    </row>
    <row r="7" spans="1:7" ht="12.75">
      <c r="A7" s="272"/>
      <c r="B7" s="170"/>
      <c r="C7" s="4">
        <v>4</v>
      </c>
      <c r="D7" s="6">
        <v>2</v>
      </c>
      <c r="E7" s="45" t="s">
        <v>86</v>
      </c>
      <c r="F7" s="6">
        <v>1</v>
      </c>
      <c r="G7" s="268"/>
    </row>
    <row r="8" spans="1:7" ht="12.75">
      <c r="A8" s="272"/>
      <c r="B8" s="170"/>
      <c r="C8" s="4">
        <v>5</v>
      </c>
      <c r="D8" s="6">
        <v>6</v>
      </c>
      <c r="E8" s="45" t="s">
        <v>80</v>
      </c>
      <c r="F8" s="6">
        <v>1</v>
      </c>
      <c r="G8" s="268"/>
    </row>
    <row r="9" spans="1:7" ht="12.75">
      <c r="A9" s="272"/>
      <c r="B9" s="170"/>
      <c r="C9" s="4">
        <v>6</v>
      </c>
      <c r="D9" s="6">
        <v>2</v>
      </c>
      <c r="E9" s="45" t="s">
        <v>81</v>
      </c>
      <c r="F9" s="6">
        <v>2</v>
      </c>
      <c r="G9" s="268"/>
    </row>
    <row r="10" spans="1:7" ht="12.75">
      <c r="A10" s="272"/>
      <c r="B10" s="170"/>
      <c r="C10" s="4">
        <v>7</v>
      </c>
      <c r="D10" s="6">
        <v>1</v>
      </c>
      <c r="E10" s="45" t="s">
        <v>82</v>
      </c>
      <c r="F10" s="6">
        <v>3</v>
      </c>
      <c r="G10" s="268"/>
    </row>
    <row r="11" spans="1:7" ht="12.75">
      <c r="A11" s="272"/>
      <c r="B11" s="170"/>
      <c r="C11" s="4">
        <v>8</v>
      </c>
      <c r="D11" s="6">
        <v>1</v>
      </c>
      <c r="E11" s="45" t="s">
        <v>83</v>
      </c>
      <c r="F11" s="6">
        <v>10</v>
      </c>
      <c r="G11" s="268"/>
    </row>
    <row r="12" spans="1:7" ht="12.75">
      <c r="A12" s="272"/>
      <c r="B12" s="170"/>
      <c r="C12" s="4">
        <v>9</v>
      </c>
      <c r="D12" s="6">
        <v>3</v>
      </c>
      <c r="E12" s="45" t="s">
        <v>84</v>
      </c>
      <c r="F12" s="6">
        <v>2</v>
      </c>
      <c r="G12" s="268"/>
    </row>
    <row r="13" spans="1:7" ht="12.75">
      <c r="A13" s="272"/>
      <c r="B13" s="170"/>
      <c r="C13" s="4">
        <v>10</v>
      </c>
      <c r="D13" s="6">
        <v>4</v>
      </c>
      <c r="E13" s="45" t="s">
        <v>85</v>
      </c>
      <c r="F13" s="6"/>
      <c r="G13" s="268"/>
    </row>
    <row r="14" spans="1:7" ht="12.75">
      <c r="A14" s="272"/>
      <c r="B14" s="170"/>
      <c r="C14" s="4">
        <v>11</v>
      </c>
      <c r="D14" s="6">
        <v>3</v>
      </c>
      <c r="E14" s="45" t="s">
        <v>89</v>
      </c>
      <c r="F14" s="6">
        <v>1</v>
      </c>
      <c r="G14" s="268"/>
    </row>
    <row r="15" spans="1:7" ht="12.75">
      <c r="A15" s="272"/>
      <c r="B15" s="170"/>
      <c r="C15" s="4"/>
      <c r="D15" s="6"/>
      <c r="E15" s="45" t="s">
        <v>88</v>
      </c>
      <c r="F15" s="6">
        <v>1</v>
      </c>
      <c r="G15" s="268"/>
    </row>
    <row r="16" spans="1:7" ht="12.75">
      <c r="A16" s="272"/>
      <c r="B16" s="170"/>
      <c r="C16" s="4"/>
      <c r="D16" s="6"/>
      <c r="E16" s="45" t="s">
        <v>90</v>
      </c>
      <c r="F16" s="6">
        <v>3</v>
      </c>
      <c r="G16" s="268"/>
    </row>
    <row r="17" spans="1:7" ht="12.75">
      <c r="A17" s="272"/>
      <c r="B17" s="170"/>
      <c r="C17" s="4"/>
      <c r="D17" s="6"/>
      <c r="E17" s="45" t="s">
        <v>91</v>
      </c>
      <c r="F17" s="6"/>
      <c r="G17" s="268"/>
    </row>
    <row r="18" spans="1:7" ht="25.5">
      <c r="A18" s="272"/>
      <c r="B18" s="170"/>
      <c r="C18" s="4"/>
      <c r="D18" s="6"/>
      <c r="E18" s="66" t="s">
        <v>137</v>
      </c>
      <c r="F18" s="6">
        <v>22</v>
      </c>
      <c r="G18" s="268"/>
    </row>
    <row r="19" spans="1:7" ht="12.75">
      <c r="A19" s="280"/>
      <c r="B19" s="281"/>
      <c r="C19" s="13"/>
      <c r="D19" s="50"/>
      <c r="E19" s="63"/>
      <c r="F19" s="50"/>
      <c r="G19" s="268"/>
    </row>
    <row r="20" spans="1:7" ht="13.5" thickBot="1">
      <c r="A20" s="273"/>
      <c r="B20" s="171"/>
      <c r="C20" s="9"/>
      <c r="D20" s="10">
        <f>SUM(D4:D14)</f>
        <v>30</v>
      </c>
      <c r="E20" s="9"/>
      <c r="F20" s="10">
        <f>SUM(F4:F18)</f>
        <v>101</v>
      </c>
      <c r="G20" s="269"/>
    </row>
    <row r="21" spans="1:7" ht="51.75" thickBot="1">
      <c r="A21" s="271" t="s">
        <v>93</v>
      </c>
      <c r="B21" s="274" t="s">
        <v>74</v>
      </c>
      <c r="C21" s="275"/>
      <c r="D21" s="275"/>
      <c r="E21" s="275"/>
      <c r="F21" s="276"/>
      <c r="G21" s="47" t="s">
        <v>92</v>
      </c>
    </row>
    <row r="22" spans="1:7" ht="13.5" customHeight="1" thickBot="1">
      <c r="A22" s="272"/>
      <c r="B22" s="48" t="s">
        <v>75</v>
      </c>
      <c r="C22" s="252" t="s">
        <v>76</v>
      </c>
      <c r="D22" s="254"/>
      <c r="E22" s="252" t="s">
        <v>77</v>
      </c>
      <c r="F22" s="254"/>
      <c r="G22" s="267" t="s">
        <v>209</v>
      </c>
    </row>
    <row r="23" spans="1:7" ht="12.75">
      <c r="A23" s="272"/>
      <c r="B23" s="270"/>
      <c r="C23" s="44">
        <v>1</v>
      </c>
      <c r="D23" s="15">
        <v>5</v>
      </c>
      <c r="E23" s="67" t="s">
        <v>79</v>
      </c>
      <c r="F23" s="16">
        <v>35</v>
      </c>
      <c r="G23" s="268"/>
    </row>
    <row r="24" spans="1:7" ht="12.75">
      <c r="A24" s="272"/>
      <c r="B24" s="170"/>
      <c r="C24" s="4">
        <v>2</v>
      </c>
      <c r="D24" s="6">
        <v>3</v>
      </c>
      <c r="E24" s="45" t="s">
        <v>78</v>
      </c>
      <c r="F24" s="6">
        <v>8</v>
      </c>
      <c r="G24" s="268"/>
    </row>
    <row r="25" spans="1:7" ht="12.75">
      <c r="A25" s="272"/>
      <c r="B25" s="170"/>
      <c r="C25" s="4">
        <v>3</v>
      </c>
      <c r="D25" s="6">
        <v>10</v>
      </c>
      <c r="E25" s="45" t="s">
        <v>87</v>
      </c>
      <c r="F25" s="6">
        <v>40</v>
      </c>
      <c r="G25" s="268"/>
    </row>
    <row r="26" spans="1:7" ht="12.75">
      <c r="A26" s="272"/>
      <c r="B26" s="170"/>
      <c r="C26" s="4">
        <v>4</v>
      </c>
      <c r="D26" s="6">
        <v>2</v>
      </c>
      <c r="E26" s="45" t="s">
        <v>86</v>
      </c>
      <c r="F26" s="6">
        <v>15</v>
      </c>
      <c r="G26" s="268"/>
    </row>
    <row r="27" spans="1:7" ht="12.75">
      <c r="A27" s="272"/>
      <c r="B27" s="170"/>
      <c r="C27" s="4">
        <v>5</v>
      </c>
      <c r="D27" s="6">
        <v>15</v>
      </c>
      <c r="E27" s="45" t="s">
        <v>80</v>
      </c>
      <c r="F27" s="6">
        <v>12</v>
      </c>
      <c r="G27" s="268"/>
    </row>
    <row r="28" spans="1:7" ht="12.75">
      <c r="A28" s="272"/>
      <c r="B28" s="170"/>
      <c r="C28" s="4">
        <v>6</v>
      </c>
      <c r="D28" s="6">
        <v>4</v>
      </c>
      <c r="E28" s="45" t="s">
        <v>81</v>
      </c>
      <c r="F28" s="6">
        <v>2</v>
      </c>
      <c r="G28" s="268"/>
    </row>
    <row r="29" spans="1:7" ht="12.75">
      <c r="A29" s="272"/>
      <c r="B29" s="170"/>
      <c r="C29" s="4">
        <v>7</v>
      </c>
      <c r="D29" s="6">
        <v>6</v>
      </c>
      <c r="E29" s="45" t="s">
        <v>82</v>
      </c>
      <c r="F29" s="6">
        <v>3</v>
      </c>
      <c r="G29" s="268"/>
    </row>
    <row r="30" spans="1:7" ht="12.75">
      <c r="A30" s="272"/>
      <c r="B30" s="170"/>
      <c r="C30" s="4">
        <v>8</v>
      </c>
      <c r="D30" s="6">
        <v>2</v>
      </c>
      <c r="E30" s="45" t="s">
        <v>83</v>
      </c>
      <c r="F30" s="6">
        <v>12</v>
      </c>
      <c r="G30" s="268"/>
    </row>
    <row r="31" spans="1:7" ht="12.75">
      <c r="A31" s="272"/>
      <c r="B31" s="170"/>
      <c r="C31" s="4">
        <v>9</v>
      </c>
      <c r="D31" s="6">
        <v>2</v>
      </c>
      <c r="E31" s="45" t="s">
        <v>84</v>
      </c>
      <c r="F31" s="6">
        <v>1</v>
      </c>
      <c r="G31" s="268"/>
    </row>
    <row r="32" spans="1:7" ht="12.75">
      <c r="A32" s="272"/>
      <c r="B32" s="170"/>
      <c r="C32" s="4">
        <v>10</v>
      </c>
      <c r="D32" s="6">
        <v>5</v>
      </c>
      <c r="E32" s="45" t="s">
        <v>85</v>
      </c>
      <c r="F32" s="6">
        <v>3</v>
      </c>
      <c r="G32" s="268"/>
    </row>
    <row r="33" spans="1:7" ht="12.75">
      <c r="A33" s="272"/>
      <c r="B33" s="170"/>
      <c r="C33" s="4">
        <v>11</v>
      </c>
      <c r="D33" s="6">
        <v>2</v>
      </c>
      <c r="E33" s="45" t="s">
        <v>89</v>
      </c>
      <c r="F33" s="6"/>
      <c r="G33" s="268"/>
    </row>
    <row r="34" spans="1:7" ht="12.75">
      <c r="A34" s="272"/>
      <c r="B34" s="170"/>
      <c r="C34" s="4"/>
      <c r="D34" s="8"/>
      <c r="E34" s="45" t="s">
        <v>88</v>
      </c>
      <c r="F34" s="6">
        <v>1</v>
      </c>
      <c r="G34" s="268"/>
    </row>
    <row r="35" spans="1:7" ht="12.75">
      <c r="A35" s="272"/>
      <c r="B35" s="170"/>
      <c r="C35" s="4"/>
      <c r="D35" s="8"/>
      <c r="E35" s="45" t="s">
        <v>90</v>
      </c>
      <c r="F35" s="6">
        <v>15</v>
      </c>
      <c r="G35" s="268"/>
    </row>
    <row r="36" spans="1:7" ht="12.75">
      <c r="A36" s="272"/>
      <c r="B36" s="170"/>
      <c r="C36" s="4"/>
      <c r="D36" s="8"/>
      <c r="E36" s="45" t="s">
        <v>91</v>
      </c>
      <c r="F36" s="6">
        <v>2</v>
      </c>
      <c r="G36" s="268"/>
    </row>
    <row r="37" spans="1:7" ht="29.25" customHeight="1">
      <c r="A37" s="272"/>
      <c r="B37" s="170"/>
      <c r="C37" s="4"/>
      <c r="D37" s="8"/>
      <c r="E37" s="66" t="s">
        <v>137</v>
      </c>
      <c r="F37" s="6">
        <v>24</v>
      </c>
      <c r="G37" s="268"/>
    </row>
    <row r="38" spans="1:7" ht="51.75" customHeight="1" thickBot="1">
      <c r="A38" s="273"/>
      <c r="B38" s="171"/>
      <c r="C38" s="9"/>
      <c r="D38" s="12"/>
      <c r="E38" s="4" t="s">
        <v>138</v>
      </c>
      <c r="F38" s="6"/>
      <c r="G38" s="268"/>
    </row>
    <row r="39" spans="1:7" ht="15.75">
      <c r="A39" s="51"/>
      <c r="B39" s="68"/>
      <c r="C39" s="68"/>
      <c r="D39" s="68"/>
      <c r="E39" s="13" t="s">
        <v>140</v>
      </c>
      <c r="F39" s="50">
        <v>25</v>
      </c>
      <c r="G39" s="268"/>
    </row>
    <row r="40" spans="1:7" ht="15.75">
      <c r="A40" s="51"/>
      <c r="B40" s="68"/>
      <c r="C40" s="68"/>
      <c r="D40" s="68"/>
      <c r="E40" s="13" t="s">
        <v>141</v>
      </c>
      <c r="F40" s="50">
        <v>19</v>
      </c>
      <c r="G40" s="268"/>
    </row>
    <row r="41" spans="5:7" ht="13.5" thickBot="1">
      <c r="E41" s="9" t="s">
        <v>139</v>
      </c>
      <c r="F41" s="10">
        <v>6</v>
      </c>
      <c r="G41" s="269"/>
    </row>
    <row r="42" spans="4:6" ht="12.75">
      <c r="D42" s="3">
        <f>SUM(D23:D41)</f>
        <v>56</v>
      </c>
      <c r="F42" s="3">
        <f>SUM(F23:F41)</f>
        <v>223</v>
      </c>
    </row>
  </sheetData>
  <sheetProtection/>
  <mergeCells count="13">
    <mergeCell ref="A1:P1"/>
    <mergeCell ref="B2:F2"/>
    <mergeCell ref="C3:D3"/>
    <mergeCell ref="E3:F3"/>
    <mergeCell ref="A2:A20"/>
    <mergeCell ref="B4:B20"/>
    <mergeCell ref="G3:G20"/>
    <mergeCell ref="G22:G41"/>
    <mergeCell ref="B23:B38"/>
    <mergeCell ref="A21:A38"/>
    <mergeCell ref="B21:F21"/>
    <mergeCell ref="C22:D22"/>
    <mergeCell ref="E22:F2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/>
  <dimension ref="A1:K3"/>
  <sheetViews>
    <sheetView zoomScalePageLayoutView="0" workbookViewId="0" topLeftCell="A1">
      <selection activeCell="K2" sqref="K2"/>
    </sheetView>
  </sheetViews>
  <sheetFormatPr defaultColWidth="9.00390625" defaultRowHeight="12.75"/>
  <cols>
    <col min="11" max="11" width="71.25390625" style="0" customWidth="1"/>
  </cols>
  <sheetData>
    <row r="1" spans="1:10" ht="36.75" customHeight="1">
      <c r="A1" s="282" t="s">
        <v>142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1" ht="67.5" customHeight="1">
      <c r="A2" s="283" t="s">
        <v>143</v>
      </c>
      <c r="B2" s="283"/>
      <c r="C2" s="283"/>
      <c r="D2" s="283"/>
      <c r="E2" s="283"/>
      <c r="F2" s="283"/>
      <c r="G2" s="283"/>
      <c r="H2" s="283"/>
      <c r="I2" s="283"/>
      <c r="J2" s="283"/>
      <c r="K2" s="69" t="s">
        <v>253</v>
      </c>
    </row>
    <row r="3" spans="1:11" ht="89.25">
      <c r="A3" s="284" t="s">
        <v>144</v>
      </c>
      <c r="B3" s="284"/>
      <c r="C3" s="284"/>
      <c r="D3" s="284"/>
      <c r="E3" s="284"/>
      <c r="F3" s="284"/>
      <c r="G3" s="284"/>
      <c r="H3" s="284"/>
      <c r="I3" s="284"/>
      <c r="J3" s="284"/>
      <c r="K3" s="69" t="s">
        <v>148</v>
      </c>
    </row>
  </sheetData>
  <sheetProtection/>
  <mergeCells count="3">
    <mergeCell ref="A1:J1"/>
    <mergeCell ref="A2:J2"/>
    <mergeCell ref="A3:J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J18"/>
  <sheetViews>
    <sheetView tabSelected="1" zoomScalePageLayoutView="0" workbookViewId="0" topLeftCell="A10">
      <selection activeCell="B18" sqref="B18"/>
    </sheetView>
  </sheetViews>
  <sheetFormatPr defaultColWidth="9.00390625" defaultRowHeight="12.75"/>
  <cols>
    <col min="1" max="1" width="21.125" style="0" bestFit="1" customWidth="1"/>
    <col min="3" max="3" width="84.75390625" style="0" customWidth="1"/>
  </cols>
  <sheetData>
    <row r="1" spans="1:10" ht="18">
      <c r="A1" s="285" t="s">
        <v>154</v>
      </c>
      <c r="B1" s="285"/>
      <c r="C1" s="285"/>
      <c r="D1" s="285"/>
      <c r="E1" s="285"/>
      <c r="F1" s="285"/>
      <c r="G1" s="285"/>
      <c r="H1" s="285"/>
      <c r="I1" s="285"/>
      <c r="J1" s="285"/>
    </row>
    <row r="2" ht="18.75">
      <c r="A2" s="96" t="s">
        <v>161</v>
      </c>
    </row>
    <row r="3" spans="1:3" ht="31.5">
      <c r="A3" s="76" t="s">
        <v>145</v>
      </c>
      <c r="B3" s="76" t="s">
        <v>146</v>
      </c>
      <c r="C3" s="76" t="s">
        <v>147</v>
      </c>
    </row>
    <row r="4" spans="1:3" s="92" customFormat="1" ht="15.75">
      <c r="A4" s="91">
        <v>41506</v>
      </c>
      <c r="B4" s="78">
        <v>142</v>
      </c>
      <c r="C4" s="95" t="s">
        <v>168</v>
      </c>
    </row>
    <row r="5" spans="1:3" s="92" customFormat="1" ht="47.25">
      <c r="A5" s="77">
        <v>41513</v>
      </c>
      <c r="B5" s="78">
        <v>144</v>
      </c>
      <c r="C5" s="78" t="s">
        <v>166</v>
      </c>
    </row>
    <row r="6" spans="1:3" s="92" customFormat="1" ht="15.75">
      <c r="A6" s="77">
        <v>41513</v>
      </c>
      <c r="B6" s="78">
        <v>143</v>
      </c>
      <c r="C6" s="79" t="s">
        <v>167</v>
      </c>
    </row>
    <row r="7" spans="1:3" s="92" customFormat="1" ht="15.75">
      <c r="A7" s="77">
        <v>41516</v>
      </c>
      <c r="B7" s="78">
        <v>155</v>
      </c>
      <c r="C7" s="94" t="s">
        <v>165</v>
      </c>
    </row>
    <row r="8" spans="1:3" s="92" customFormat="1" ht="15.75">
      <c r="A8" s="77">
        <v>41516</v>
      </c>
      <c r="B8" s="78">
        <v>156</v>
      </c>
      <c r="C8" s="79" t="s">
        <v>170</v>
      </c>
    </row>
    <row r="9" spans="1:3" s="92" customFormat="1" ht="15.75">
      <c r="A9" s="93">
        <v>41516</v>
      </c>
      <c r="B9" s="74">
        <v>158</v>
      </c>
      <c r="C9" s="75" t="s">
        <v>172</v>
      </c>
    </row>
    <row r="10" spans="1:3" s="92" customFormat="1" ht="47.25">
      <c r="A10" s="77">
        <v>41517</v>
      </c>
      <c r="B10" s="78">
        <v>159</v>
      </c>
      <c r="C10" s="79" t="s">
        <v>171</v>
      </c>
    </row>
    <row r="11" spans="1:3" s="92" customFormat="1" ht="31.5">
      <c r="A11" s="77">
        <v>41519</v>
      </c>
      <c r="B11" s="78"/>
      <c r="C11" s="79" t="s">
        <v>169</v>
      </c>
    </row>
    <row r="12" spans="1:3" ht="15.75">
      <c r="A12" s="73">
        <v>41531</v>
      </c>
      <c r="B12" s="74">
        <v>169</v>
      </c>
      <c r="C12" s="75" t="s">
        <v>184</v>
      </c>
    </row>
    <row r="13" spans="1:3" ht="47.25">
      <c r="A13" s="73">
        <v>41531</v>
      </c>
      <c r="B13" s="74">
        <v>178</v>
      </c>
      <c r="C13" s="75" t="s">
        <v>185</v>
      </c>
    </row>
    <row r="14" spans="1:3" ht="31.5">
      <c r="A14" s="73">
        <v>41571</v>
      </c>
      <c r="B14" s="74">
        <v>193</v>
      </c>
      <c r="C14" s="75" t="s">
        <v>186</v>
      </c>
    </row>
    <row r="15" spans="1:3" ht="15.75">
      <c r="A15" s="73">
        <v>41571</v>
      </c>
      <c r="B15" s="74">
        <v>194</v>
      </c>
      <c r="C15" s="75" t="s">
        <v>187</v>
      </c>
    </row>
    <row r="16" spans="1:3" ht="15.75">
      <c r="A16" s="73">
        <v>41578</v>
      </c>
      <c r="B16" s="74">
        <v>198</v>
      </c>
      <c r="C16" s="75" t="s">
        <v>254</v>
      </c>
    </row>
    <row r="17" spans="1:3" ht="47.25">
      <c r="A17" s="73">
        <v>41634</v>
      </c>
      <c r="B17" s="74">
        <v>201</v>
      </c>
      <c r="C17" s="75" t="s">
        <v>255</v>
      </c>
    </row>
    <row r="18" spans="1:3" ht="15.75">
      <c r="A18" s="73">
        <v>41655</v>
      </c>
      <c r="B18" s="74">
        <v>4</v>
      </c>
      <c r="C18" s="75" t="s">
        <v>256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O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6.25390625" style="0" customWidth="1"/>
  </cols>
  <sheetData>
    <row r="1" spans="1:15" ht="15.75">
      <c r="A1" s="154" t="s">
        <v>54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ht="12.75">
      <c r="A2" t="s">
        <v>161</v>
      </c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K2"/>
  <sheetViews>
    <sheetView zoomScalePageLayoutView="0" workbookViewId="0" topLeftCell="A1">
      <selection activeCell="A3" sqref="A3"/>
    </sheetView>
  </sheetViews>
  <sheetFormatPr defaultColWidth="9.00390625" defaultRowHeight="12.75"/>
  <sheetData>
    <row r="1" spans="1:11" ht="15.7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63" customHeight="1">
      <c r="A2" s="155" t="s">
        <v>162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J8"/>
  <sheetViews>
    <sheetView zoomScalePageLayoutView="0" workbookViewId="0" topLeftCell="A1">
      <selection activeCell="A8" sqref="A8"/>
    </sheetView>
  </sheetViews>
  <sheetFormatPr defaultColWidth="9.00390625" defaultRowHeight="12.75"/>
  <sheetData>
    <row r="1" spans="1:10" ht="15.75">
      <c r="A1" s="154" t="s">
        <v>1</v>
      </c>
      <c r="B1" s="154"/>
      <c r="C1" s="154"/>
      <c r="D1" s="154"/>
      <c r="E1" s="154"/>
      <c r="F1" s="154"/>
      <c r="G1" s="154"/>
      <c r="H1" s="154"/>
      <c r="I1" s="154"/>
      <c r="J1" s="154"/>
    </row>
    <row r="2" ht="15.75">
      <c r="A2" s="1" t="s">
        <v>163</v>
      </c>
    </row>
    <row r="3" ht="15.75">
      <c r="A3" s="2" t="s">
        <v>2</v>
      </c>
    </row>
    <row r="4" ht="15.75">
      <c r="A4" s="2" t="s">
        <v>3</v>
      </c>
    </row>
    <row r="5" ht="15.75">
      <c r="A5" s="2" t="s">
        <v>4</v>
      </c>
    </row>
    <row r="6" ht="15.75">
      <c r="A6" s="2" t="s">
        <v>5</v>
      </c>
    </row>
    <row r="7" ht="15.75">
      <c r="A7" s="2" t="s">
        <v>6</v>
      </c>
    </row>
    <row r="8" ht="15.75">
      <c r="A8" s="2" t="s">
        <v>7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L47"/>
  <sheetViews>
    <sheetView zoomScalePageLayoutView="0" workbookViewId="0" topLeftCell="A13">
      <selection activeCell="B16" sqref="B16"/>
    </sheetView>
  </sheetViews>
  <sheetFormatPr defaultColWidth="9.00390625" defaultRowHeight="12.75"/>
  <cols>
    <col min="1" max="1" width="35.00390625" style="19" customWidth="1"/>
    <col min="2" max="2" width="44.375" style="19" customWidth="1"/>
    <col min="3" max="16384" width="9.125" style="19" customWidth="1"/>
  </cols>
  <sheetData>
    <row r="1" spans="1:11" ht="15.75">
      <c r="A1" s="156" t="s">
        <v>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2" ht="41.25" customHeight="1">
      <c r="A2" s="157" t="s">
        <v>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2" ht="12.75">
      <c r="A3" s="49" t="s">
        <v>11</v>
      </c>
      <c r="B3" s="49" t="s">
        <v>10</v>
      </c>
    </row>
    <row r="4" spans="1:2" ht="25.5">
      <c r="A4" s="34" t="s">
        <v>105</v>
      </c>
      <c r="B4" s="60" t="s">
        <v>106</v>
      </c>
    </row>
    <row r="5" spans="1:2" ht="63.75">
      <c r="A5" s="34" t="s">
        <v>105</v>
      </c>
      <c r="B5" s="60" t="s">
        <v>113</v>
      </c>
    </row>
    <row r="6" spans="1:2" ht="25.5">
      <c r="A6" s="34" t="s">
        <v>114</v>
      </c>
      <c r="B6" s="60" t="s">
        <v>115</v>
      </c>
    </row>
    <row r="7" spans="1:2" ht="63.75">
      <c r="A7" s="34" t="s">
        <v>107</v>
      </c>
      <c r="B7" s="60" t="s">
        <v>113</v>
      </c>
    </row>
    <row r="8" spans="1:2" ht="25.5">
      <c r="A8" s="34" t="s">
        <v>108</v>
      </c>
      <c r="B8" s="60" t="s">
        <v>116</v>
      </c>
    </row>
    <row r="9" spans="1:2" ht="63.75">
      <c r="A9" s="34" t="s">
        <v>108</v>
      </c>
      <c r="B9" s="60" t="s">
        <v>117</v>
      </c>
    </row>
    <row r="10" spans="1:2" ht="25.5">
      <c r="A10" s="34" t="s">
        <v>108</v>
      </c>
      <c r="B10" s="60" t="s">
        <v>118</v>
      </c>
    </row>
    <row r="11" spans="1:2" ht="25.5">
      <c r="A11" s="34" t="s">
        <v>108</v>
      </c>
      <c r="B11" s="60" t="s">
        <v>119</v>
      </c>
    </row>
    <row r="12" spans="1:2" ht="25.5">
      <c r="A12" s="34" t="s">
        <v>108</v>
      </c>
      <c r="B12" s="60" t="s">
        <v>149</v>
      </c>
    </row>
    <row r="13" spans="1:2" ht="51">
      <c r="A13" s="34" t="s">
        <v>120</v>
      </c>
      <c r="B13" s="60" t="s">
        <v>121</v>
      </c>
    </row>
    <row r="14" spans="1:2" ht="38.25">
      <c r="A14" s="34" t="s">
        <v>109</v>
      </c>
      <c r="B14" s="60" t="s">
        <v>152</v>
      </c>
    </row>
    <row r="15" spans="1:2" ht="12.75">
      <c r="A15" s="34" t="s">
        <v>111</v>
      </c>
      <c r="B15" s="60" t="s">
        <v>122</v>
      </c>
    </row>
    <row r="16" spans="1:2" ht="25.5">
      <c r="A16" s="34" t="s">
        <v>111</v>
      </c>
      <c r="B16" s="60" t="s">
        <v>189</v>
      </c>
    </row>
    <row r="17" spans="1:2" ht="25.5">
      <c r="A17" s="34" t="s">
        <v>111</v>
      </c>
      <c r="B17" s="60" t="s">
        <v>150</v>
      </c>
    </row>
    <row r="18" spans="1:2" ht="25.5">
      <c r="A18" s="34" t="s">
        <v>111</v>
      </c>
      <c r="B18" s="60" t="s">
        <v>151</v>
      </c>
    </row>
    <row r="19" spans="1:2" ht="12.75">
      <c r="A19" s="34" t="s">
        <v>110</v>
      </c>
      <c r="B19" s="60" t="s">
        <v>123</v>
      </c>
    </row>
    <row r="20" spans="1:2" ht="12.75">
      <c r="A20" s="34" t="s">
        <v>110</v>
      </c>
      <c r="B20" s="60" t="s">
        <v>124</v>
      </c>
    </row>
    <row r="21" spans="1:2" ht="12.75">
      <c r="A21" s="34" t="s">
        <v>112</v>
      </c>
      <c r="B21" s="60" t="s">
        <v>125</v>
      </c>
    </row>
    <row r="22" spans="1:2" ht="12.75">
      <c r="A22" s="34" t="s">
        <v>112</v>
      </c>
      <c r="B22" s="60" t="s">
        <v>126</v>
      </c>
    </row>
    <row r="23" spans="1:2" ht="38.25">
      <c r="A23" s="34" t="s">
        <v>112</v>
      </c>
      <c r="B23" s="60" t="s">
        <v>153</v>
      </c>
    </row>
    <row r="24" spans="1:2" ht="12.75">
      <c r="A24" s="34" t="s">
        <v>127</v>
      </c>
      <c r="B24" s="60" t="s">
        <v>128</v>
      </c>
    </row>
    <row r="25" spans="1:2" ht="12.75">
      <c r="A25" s="20"/>
      <c r="B25" s="21"/>
    </row>
    <row r="26" spans="1:2" ht="12.75">
      <c r="A26" s="20"/>
      <c r="B26" s="21"/>
    </row>
    <row r="27" spans="1:2" ht="12.75">
      <c r="A27" s="20"/>
      <c r="B27" s="21"/>
    </row>
    <row r="28" spans="1:2" ht="12.75">
      <c r="A28" s="20"/>
      <c r="B28" s="21"/>
    </row>
    <row r="29" spans="1:2" ht="12.75">
      <c r="A29" s="20"/>
      <c r="B29" s="21"/>
    </row>
    <row r="30" spans="1:2" ht="12.75">
      <c r="A30" s="20"/>
      <c r="B30" s="21"/>
    </row>
    <row r="31" spans="1:2" ht="12.75">
      <c r="A31" s="20"/>
      <c r="B31" s="21"/>
    </row>
    <row r="32" spans="1:2" ht="12.75">
      <c r="A32" s="20"/>
      <c r="B32" s="21"/>
    </row>
    <row r="33" spans="1:2" ht="12.75">
      <c r="A33" s="20"/>
      <c r="B33" s="21"/>
    </row>
    <row r="34" spans="1:2" ht="12.75">
      <c r="A34" s="20"/>
      <c r="B34" s="21"/>
    </row>
    <row r="35" spans="1:2" ht="12.75">
      <c r="A35" s="20"/>
      <c r="B35" s="21"/>
    </row>
    <row r="36" spans="1:2" ht="12.75">
      <c r="A36" s="20"/>
      <c r="B36" s="21"/>
    </row>
    <row r="37" spans="1:2" ht="12.75">
      <c r="A37" s="20"/>
      <c r="B37" s="21"/>
    </row>
    <row r="38" spans="1:2" ht="12.75">
      <c r="A38" s="20"/>
      <c r="B38" s="21"/>
    </row>
    <row r="39" spans="1:2" ht="12.75">
      <c r="A39" s="20"/>
      <c r="B39" s="21"/>
    </row>
    <row r="40" spans="1:2" ht="12.75">
      <c r="A40" s="20"/>
      <c r="B40" s="21"/>
    </row>
    <row r="41" spans="1:2" ht="12.75">
      <c r="A41" s="20"/>
      <c r="B41" s="21"/>
    </row>
    <row r="42" spans="1:2" ht="12.75">
      <c r="A42" s="20"/>
      <c r="B42" s="21"/>
    </row>
    <row r="43" spans="1:2" ht="12.75">
      <c r="A43" s="20"/>
      <c r="B43" s="21"/>
    </row>
    <row r="44" spans="1:2" ht="12.75">
      <c r="A44" s="20"/>
      <c r="B44" s="21"/>
    </row>
    <row r="45" spans="1:2" ht="12.75">
      <c r="A45" s="20"/>
      <c r="B45" s="21"/>
    </row>
    <row r="46" spans="1:2" ht="12.75">
      <c r="A46" s="20"/>
      <c r="B46" s="21"/>
    </row>
    <row r="47" spans="1:2" ht="13.5" thickBot="1">
      <c r="A47" s="22"/>
      <c r="B47" s="23"/>
    </row>
  </sheetData>
  <sheetProtection/>
  <mergeCells count="2">
    <mergeCell ref="A1:K1"/>
    <mergeCell ref="A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H23"/>
  <sheetViews>
    <sheetView zoomScalePageLayoutView="0" workbookViewId="0" topLeftCell="V1">
      <selection activeCell="AF5" sqref="AF5:AF15"/>
    </sheetView>
  </sheetViews>
  <sheetFormatPr defaultColWidth="9.00390625" defaultRowHeight="12.75"/>
  <cols>
    <col min="1" max="1" width="19.25390625" style="19" customWidth="1"/>
    <col min="2" max="3" width="24.25390625" style="19" customWidth="1"/>
    <col min="4" max="4" width="11.00390625" style="19" customWidth="1"/>
    <col min="5" max="5" width="9.125" style="19" customWidth="1"/>
    <col min="6" max="6" width="11.125" style="19" customWidth="1"/>
    <col min="7" max="7" width="11.25390625" style="19" customWidth="1"/>
    <col min="8" max="8" width="12.25390625" style="19" customWidth="1"/>
    <col min="9" max="16" width="9.125" style="19" customWidth="1"/>
    <col min="17" max="17" width="13.125" style="19" customWidth="1"/>
    <col min="18" max="18" width="12.375" style="19" customWidth="1"/>
    <col min="19" max="19" width="19.625" style="19" customWidth="1"/>
    <col min="20" max="20" width="9.125" style="19" customWidth="1"/>
    <col min="21" max="21" width="23.75390625" style="19" customWidth="1"/>
    <col min="22" max="22" width="13.00390625" style="19" customWidth="1"/>
    <col min="23" max="23" width="20.875" style="19" customWidth="1"/>
    <col min="24" max="24" width="13.875" style="19" customWidth="1"/>
    <col min="25" max="25" width="22.00390625" style="19" customWidth="1"/>
    <col min="26" max="26" width="9.125" style="19" customWidth="1"/>
    <col min="27" max="27" width="22.125" style="19" customWidth="1"/>
    <col min="28" max="28" width="9.875" style="19" customWidth="1"/>
    <col min="29" max="29" width="21.75390625" style="19" customWidth="1"/>
    <col min="30" max="30" width="9.125" style="19" customWidth="1"/>
    <col min="31" max="31" width="11.875" style="19" customWidth="1"/>
    <col min="32" max="32" width="13.125" style="19" customWidth="1"/>
    <col min="33" max="33" width="12.875" style="19" customWidth="1"/>
    <col min="34" max="34" width="11.00390625" style="19" customWidth="1"/>
    <col min="35" max="16384" width="9.125" style="19" customWidth="1"/>
  </cols>
  <sheetData>
    <row r="1" spans="2:33" ht="16.5" thickBot="1">
      <c r="B1" s="158" t="s">
        <v>94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</row>
    <row r="2" spans="1:34" ht="24.75" customHeight="1" thickBot="1">
      <c r="A2" s="187" t="s">
        <v>129</v>
      </c>
      <c r="B2" s="195" t="s">
        <v>160</v>
      </c>
      <c r="C2" s="196"/>
      <c r="D2" s="173" t="s">
        <v>23</v>
      </c>
      <c r="E2" s="174"/>
      <c r="F2" s="174"/>
      <c r="G2" s="175"/>
      <c r="H2" s="159" t="s">
        <v>21</v>
      </c>
      <c r="I2" s="164" t="s">
        <v>22</v>
      </c>
      <c r="J2" s="165"/>
      <c r="K2" s="165"/>
      <c r="L2" s="165"/>
      <c r="M2" s="165"/>
      <c r="N2" s="165"/>
      <c r="O2" s="165"/>
      <c r="P2" s="166"/>
      <c r="Q2" s="159" t="s">
        <v>20</v>
      </c>
      <c r="R2" s="159" t="s">
        <v>130</v>
      </c>
      <c r="S2" s="176" t="s">
        <v>36</v>
      </c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77"/>
      <c r="AF2" s="159" t="s">
        <v>29</v>
      </c>
      <c r="AG2" s="169" t="s">
        <v>37</v>
      </c>
      <c r="AH2" s="187" t="s">
        <v>134</v>
      </c>
    </row>
    <row r="3" spans="1:34" ht="38.25" customHeight="1">
      <c r="A3" s="187"/>
      <c r="B3" s="197"/>
      <c r="C3" s="198"/>
      <c r="D3" s="172" t="s">
        <v>13</v>
      </c>
      <c r="E3" s="168"/>
      <c r="F3" s="172" t="s">
        <v>12</v>
      </c>
      <c r="G3" s="168"/>
      <c r="H3" s="162"/>
      <c r="I3" s="172" t="s">
        <v>13</v>
      </c>
      <c r="J3" s="178"/>
      <c r="K3" s="178"/>
      <c r="L3" s="168"/>
      <c r="M3" s="172" t="s">
        <v>12</v>
      </c>
      <c r="N3" s="178"/>
      <c r="O3" s="178"/>
      <c r="P3" s="168"/>
      <c r="Q3" s="160"/>
      <c r="R3" s="162"/>
      <c r="S3" s="167" t="s">
        <v>26</v>
      </c>
      <c r="T3" s="168"/>
      <c r="U3" s="172" t="s">
        <v>27</v>
      </c>
      <c r="V3" s="168"/>
      <c r="W3" s="167" t="s">
        <v>159</v>
      </c>
      <c r="X3" s="168"/>
      <c r="Y3" s="167" t="s">
        <v>32</v>
      </c>
      <c r="Z3" s="168"/>
      <c r="AA3" s="167" t="s">
        <v>33</v>
      </c>
      <c r="AB3" s="168"/>
      <c r="AC3" s="167" t="s">
        <v>35</v>
      </c>
      <c r="AD3" s="178"/>
      <c r="AE3" s="183"/>
      <c r="AF3" s="160"/>
      <c r="AG3" s="170"/>
      <c r="AH3" s="187"/>
    </row>
    <row r="4" spans="1:34" ht="51.75" customHeight="1" thickBot="1">
      <c r="A4" s="187"/>
      <c r="B4" s="60" t="s">
        <v>131</v>
      </c>
      <c r="C4" s="72" t="s">
        <v>132</v>
      </c>
      <c r="D4" s="63" t="s">
        <v>14</v>
      </c>
      <c r="E4" s="64" t="s">
        <v>15</v>
      </c>
      <c r="F4" s="63" t="s">
        <v>14</v>
      </c>
      <c r="G4" s="64" t="s">
        <v>15</v>
      </c>
      <c r="H4" s="163"/>
      <c r="I4" s="24" t="s">
        <v>16</v>
      </c>
      <c r="J4" s="26" t="s">
        <v>17</v>
      </c>
      <c r="K4" s="26" t="s">
        <v>18</v>
      </c>
      <c r="L4" s="25" t="s">
        <v>19</v>
      </c>
      <c r="M4" s="24" t="s">
        <v>16</v>
      </c>
      <c r="N4" s="26" t="s">
        <v>17</v>
      </c>
      <c r="O4" s="26" t="s">
        <v>18</v>
      </c>
      <c r="P4" s="25" t="s">
        <v>19</v>
      </c>
      <c r="Q4" s="161"/>
      <c r="R4" s="163"/>
      <c r="S4" s="24" t="s">
        <v>24</v>
      </c>
      <c r="T4" s="25" t="s">
        <v>30</v>
      </c>
      <c r="U4" s="24" t="s">
        <v>24</v>
      </c>
      <c r="V4" s="25" t="s">
        <v>28</v>
      </c>
      <c r="W4" s="24" t="s">
        <v>24</v>
      </c>
      <c r="X4" s="25" t="s">
        <v>30</v>
      </c>
      <c r="Y4" s="24" t="s">
        <v>31</v>
      </c>
      <c r="Z4" s="25" t="s">
        <v>30</v>
      </c>
      <c r="AA4" s="24" t="s">
        <v>24</v>
      </c>
      <c r="AB4" s="25" t="s">
        <v>30</v>
      </c>
      <c r="AC4" s="24" t="s">
        <v>24</v>
      </c>
      <c r="AD4" s="26" t="s">
        <v>25</v>
      </c>
      <c r="AE4" s="27" t="s">
        <v>34</v>
      </c>
      <c r="AF4" s="161"/>
      <c r="AG4" s="171"/>
      <c r="AH4" s="187"/>
    </row>
    <row r="5" spans="1:34" ht="12.75" customHeight="1">
      <c r="A5" s="186" t="s">
        <v>44</v>
      </c>
      <c r="B5" s="199" t="s">
        <v>190</v>
      </c>
      <c r="C5" s="200"/>
      <c r="D5" s="186">
        <v>50</v>
      </c>
      <c r="E5" s="186">
        <v>0</v>
      </c>
      <c r="F5" s="186">
        <v>65</v>
      </c>
      <c r="G5" s="186">
        <v>0</v>
      </c>
      <c r="H5" s="193">
        <v>9</v>
      </c>
      <c r="I5" s="191" t="s">
        <v>195</v>
      </c>
      <c r="J5" s="179" t="s">
        <v>210</v>
      </c>
      <c r="K5" s="179" t="s">
        <v>211</v>
      </c>
      <c r="L5" s="189">
        <v>0</v>
      </c>
      <c r="M5" s="191">
        <v>0</v>
      </c>
      <c r="N5" s="179" t="s">
        <v>210</v>
      </c>
      <c r="O5" s="179" t="s">
        <v>212</v>
      </c>
      <c r="P5" s="189">
        <v>0</v>
      </c>
      <c r="Q5" s="181">
        <v>3</v>
      </c>
      <c r="R5" s="181">
        <v>7</v>
      </c>
      <c r="S5" s="28" t="s">
        <v>131</v>
      </c>
      <c r="T5" s="15">
        <v>8.6</v>
      </c>
      <c r="U5" s="28"/>
      <c r="V5" s="29"/>
      <c r="W5" s="28" t="s">
        <v>132</v>
      </c>
      <c r="X5" s="29">
        <v>16.8</v>
      </c>
      <c r="Y5" s="28" t="s">
        <v>12</v>
      </c>
      <c r="Z5" s="29">
        <v>19</v>
      </c>
      <c r="AA5" s="28" t="s">
        <v>132</v>
      </c>
      <c r="AB5" s="29">
        <v>17</v>
      </c>
      <c r="AC5" s="28" t="s">
        <v>132</v>
      </c>
      <c r="AD5" s="30">
        <v>13</v>
      </c>
      <c r="AE5" s="31">
        <v>1</v>
      </c>
      <c r="AF5" s="181">
        <v>4</v>
      </c>
      <c r="AG5" s="184">
        <v>0</v>
      </c>
      <c r="AH5" s="186">
        <v>0</v>
      </c>
    </row>
    <row r="6" spans="1:34" ht="12.75">
      <c r="A6" s="186"/>
      <c r="B6" s="197"/>
      <c r="C6" s="201"/>
      <c r="D6" s="186"/>
      <c r="E6" s="186"/>
      <c r="F6" s="186"/>
      <c r="G6" s="186"/>
      <c r="H6" s="193"/>
      <c r="I6" s="191"/>
      <c r="J6" s="179"/>
      <c r="K6" s="179"/>
      <c r="L6" s="189"/>
      <c r="M6" s="191"/>
      <c r="N6" s="179"/>
      <c r="O6" s="179"/>
      <c r="P6" s="189"/>
      <c r="Q6" s="181"/>
      <c r="R6" s="181"/>
      <c r="S6" s="32" t="s">
        <v>132</v>
      </c>
      <c r="T6" s="6">
        <v>6</v>
      </c>
      <c r="U6" s="32"/>
      <c r="V6" s="33"/>
      <c r="W6" s="32"/>
      <c r="X6" s="33"/>
      <c r="Y6" s="32"/>
      <c r="Z6" s="33"/>
      <c r="AA6" s="32" t="s">
        <v>131</v>
      </c>
      <c r="AB6" s="33">
        <v>20</v>
      </c>
      <c r="AC6" s="32"/>
      <c r="AD6" s="34"/>
      <c r="AE6" s="35"/>
      <c r="AF6" s="181"/>
      <c r="AG6" s="184"/>
      <c r="AH6" s="186"/>
    </row>
    <row r="7" spans="1:34" ht="12.75">
      <c r="A7" s="186"/>
      <c r="B7" s="197"/>
      <c r="C7" s="201"/>
      <c r="D7" s="186"/>
      <c r="E7" s="186"/>
      <c r="F7" s="186"/>
      <c r="G7" s="186"/>
      <c r="H7" s="193"/>
      <c r="I7" s="191"/>
      <c r="J7" s="179"/>
      <c r="K7" s="179"/>
      <c r="L7" s="189"/>
      <c r="M7" s="191"/>
      <c r="N7" s="179"/>
      <c r="O7" s="179"/>
      <c r="P7" s="189"/>
      <c r="Q7" s="181"/>
      <c r="R7" s="181"/>
      <c r="S7" s="32" t="s">
        <v>196</v>
      </c>
      <c r="T7" s="6">
        <v>11.9</v>
      </c>
      <c r="U7" s="32"/>
      <c r="V7" s="33"/>
      <c r="W7" s="32"/>
      <c r="X7" s="33"/>
      <c r="Y7" s="32"/>
      <c r="Z7" s="33"/>
      <c r="AA7" s="32"/>
      <c r="AB7" s="33"/>
      <c r="AC7" s="32"/>
      <c r="AD7" s="34"/>
      <c r="AE7" s="35"/>
      <c r="AF7" s="181"/>
      <c r="AG7" s="184"/>
      <c r="AH7" s="186"/>
    </row>
    <row r="8" spans="1:34" ht="12.75">
      <c r="A8" s="186"/>
      <c r="B8" s="202"/>
      <c r="C8" s="203"/>
      <c r="D8" s="186"/>
      <c r="E8" s="186"/>
      <c r="F8" s="186"/>
      <c r="G8" s="186"/>
      <c r="H8" s="193"/>
      <c r="I8" s="191"/>
      <c r="J8" s="179"/>
      <c r="K8" s="179"/>
      <c r="L8" s="189"/>
      <c r="M8" s="191"/>
      <c r="N8" s="179"/>
      <c r="O8" s="179"/>
      <c r="P8" s="189"/>
      <c r="Q8" s="181"/>
      <c r="R8" s="181"/>
      <c r="S8" s="32" t="s">
        <v>133</v>
      </c>
      <c r="T8" s="116">
        <v>41522</v>
      </c>
      <c r="U8" s="32"/>
      <c r="V8" s="33"/>
      <c r="W8" s="32"/>
      <c r="X8" s="33"/>
      <c r="Y8" s="32"/>
      <c r="Z8" s="33"/>
      <c r="AA8" s="32"/>
      <c r="AB8" s="33"/>
      <c r="AC8" s="32"/>
      <c r="AD8" s="34"/>
      <c r="AE8" s="35"/>
      <c r="AF8" s="181"/>
      <c r="AG8" s="184"/>
      <c r="AH8" s="186"/>
    </row>
    <row r="9" spans="1:34" ht="12.75">
      <c r="A9" s="186" t="s">
        <v>45</v>
      </c>
      <c r="B9" s="187" t="s">
        <v>191</v>
      </c>
      <c r="C9" s="187" t="s">
        <v>192</v>
      </c>
      <c r="D9" s="186">
        <v>65</v>
      </c>
      <c r="E9" s="186">
        <v>0</v>
      </c>
      <c r="F9" s="186">
        <v>43</v>
      </c>
      <c r="G9" s="186">
        <v>0</v>
      </c>
      <c r="H9" s="193"/>
      <c r="I9" s="191"/>
      <c r="J9" s="179"/>
      <c r="K9" s="179"/>
      <c r="L9" s="189"/>
      <c r="M9" s="191"/>
      <c r="N9" s="179"/>
      <c r="O9" s="179"/>
      <c r="P9" s="189"/>
      <c r="Q9" s="181"/>
      <c r="R9" s="181"/>
      <c r="S9" s="19" t="s">
        <v>213</v>
      </c>
      <c r="T9" s="3">
        <v>12</v>
      </c>
      <c r="U9" s="32"/>
      <c r="V9" s="33"/>
      <c r="W9" s="32"/>
      <c r="X9" s="33"/>
      <c r="Y9" s="32"/>
      <c r="Z9" s="33"/>
      <c r="AA9" s="32"/>
      <c r="AB9" s="33"/>
      <c r="AC9" s="32"/>
      <c r="AD9" s="34"/>
      <c r="AE9" s="35"/>
      <c r="AF9" s="181"/>
      <c r="AG9" s="184"/>
      <c r="AH9" s="186"/>
    </row>
    <row r="10" spans="1:34" ht="12.75">
      <c r="A10" s="186"/>
      <c r="B10" s="188"/>
      <c r="C10" s="188"/>
      <c r="D10" s="186"/>
      <c r="E10" s="186"/>
      <c r="F10" s="186"/>
      <c r="G10" s="186"/>
      <c r="H10" s="193"/>
      <c r="I10" s="191"/>
      <c r="J10" s="179"/>
      <c r="K10" s="179"/>
      <c r="L10" s="189"/>
      <c r="M10" s="191"/>
      <c r="N10" s="179"/>
      <c r="O10" s="179"/>
      <c r="P10" s="189"/>
      <c r="Q10" s="181"/>
      <c r="R10" s="181"/>
      <c r="S10" s="32" t="s">
        <v>214</v>
      </c>
      <c r="T10" s="6">
        <v>9</v>
      </c>
      <c r="U10" s="32"/>
      <c r="V10" s="33"/>
      <c r="W10" s="32"/>
      <c r="X10" s="33"/>
      <c r="Y10" s="32"/>
      <c r="Z10" s="33"/>
      <c r="AA10" s="32"/>
      <c r="AB10" s="33"/>
      <c r="AC10" s="32"/>
      <c r="AD10" s="34"/>
      <c r="AE10" s="35"/>
      <c r="AF10" s="181"/>
      <c r="AG10" s="184"/>
      <c r="AH10" s="186"/>
    </row>
    <row r="11" spans="1:34" ht="12.75">
      <c r="A11" s="186"/>
      <c r="B11" s="188"/>
      <c r="C11" s="188"/>
      <c r="D11" s="186"/>
      <c r="E11" s="186"/>
      <c r="F11" s="186"/>
      <c r="G11" s="186"/>
      <c r="H11" s="193"/>
      <c r="I11" s="191"/>
      <c r="J11" s="179"/>
      <c r="K11" s="179"/>
      <c r="L11" s="189"/>
      <c r="M11" s="191"/>
      <c r="N11" s="179"/>
      <c r="O11" s="179"/>
      <c r="P11" s="189"/>
      <c r="Q11" s="181"/>
      <c r="R11" s="181"/>
      <c r="S11" s="32"/>
      <c r="T11" s="6"/>
      <c r="U11" s="32"/>
      <c r="V11" s="33"/>
      <c r="W11" s="32"/>
      <c r="X11" s="33"/>
      <c r="Y11" s="32"/>
      <c r="Z11" s="33"/>
      <c r="AA11" s="32"/>
      <c r="AB11" s="33"/>
      <c r="AC11" s="32"/>
      <c r="AD11" s="34"/>
      <c r="AE11" s="35"/>
      <c r="AF11" s="181"/>
      <c r="AG11" s="184"/>
      <c r="AH11" s="186"/>
    </row>
    <row r="12" spans="1:34" ht="12.75">
      <c r="A12" s="186"/>
      <c r="B12" s="188"/>
      <c r="C12" s="188"/>
      <c r="D12" s="186"/>
      <c r="E12" s="186"/>
      <c r="F12" s="186"/>
      <c r="G12" s="186"/>
      <c r="H12" s="193"/>
      <c r="I12" s="191"/>
      <c r="J12" s="179"/>
      <c r="K12" s="179"/>
      <c r="L12" s="189"/>
      <c r="M12" s="191"/>
      <c r="N12" s="179"/>
      <c r="O12" s="179"/>
      <c r="P12" s="189"/>
      <c r="Q12" s="181"/>
      <c r="R12" s="181"/>
      <c r="S12" s="32"/>
      <c r="T12" s="6"/>
      <c r="U12" s="32"/>
      <c r="V12" s="33"/>
      <c r="W12" s="32"/>
      <c r="X12" s="33"/>
      <c r="Y12" s="32"/>
      <c r="Z12" s="33"/>
      <c r="AA12" s="32"/>
      <c r="AB12" s="33"/>
      <c r="AC12" s="32"/>
      <c r="AD12" s="34"/>
      <c r="AE12" s="35"/>
      <c r="AF12" s="181"/>
      <c r="AG12" s="184"/>
      <c r="AH12" s="186"/>
    </row>
    <row r="13" spans="1:34" ht="12.75">
      <c r="A13" s="186" t="s">
        <v>46</v>
      </c>
      <c r="B13" s="187" t="s">
        <v>193</v>
      </c>
      <c r="C13" s="187" t="s">
        <v>194</v>
      </c>
      <c r="D13" s="186">
        <v>35</v>
      </c>
      <c r="E13" s="186">
        <v>0</v>
      </c>
      <c r="F13" s="186">
        <v>40</v>
      </c>
      <c r="G13" s="186">
        <v>0</v>
      </c>
      <c r="H13" s="193"/>
      <c r="I13" s="191"/>
      <c r="J13" s="179"/>
      <c r="K13" s="179"/>
      <c r="L13" s="189"/>
      <c r="M13" s="191"/>
      <c r="N13" s="179"/>
      <c r="O13" s="179"/>
      <c r="P13" s="189"/>
      <c r="Q13" s="181"/>
      <c r="R13" s="181"/>
      <c r="S13" s="32"/>
      <c r="T13" s="33"/>
      <c r="U13" s="32"/>
      <c r="V13" s="33"/>
      <c r="W13" s="32"/>
      <c r="X13" s="33"/>
      <c r="Y13" s="32"/>
      <c r="Z13" s="33"/>
      <c r="AA13" s="32"/>
      <c r="AB13" s="33"/>
      <c r="AC13" s="32"/>
      <c r="AD13" s="34"/>
      <c r="AE13" s="35"/>
      <c r="AF13" s="181"/>
      <c r="AG13" s="184"/>
      <c r="AH13" s="186"/>
    </row>
    <row r="14" spans="1:34" ht="12.75">
      <c r="A14" s="186"/>
      <c r="B14" s="188"/>
      <c r="C14" s="188"/>
      <c r="D14" s="186"/>
      <c r="E14" s="186"/>
      <c r="F14" s="186"/>
      <c r="G14" s="186"/>
      <c r="H14" s="193"/>
      <c r="I14" s="191"/>
      <c r="J14" s="179"/>
      <c r="K14" s="179"/>
      <c r="L14" s="189"/>
      <c r="M14" s="191"/>
      <c r="N14" s="179"/>
      <c r="O14" s="179"/>
      <c r="P14" s="189"/>
      <c r="Q14" s="181"/>
      <c r="R14" s="181"/>
      <c r="S14" s="32"/>
      <c r="T14" s="33"/>
      <c r="U14" s="32"/>
      <c r="V14" s="33"/>
      <c r="W14" s="32"/>
      <c r="X14" s="33"/>
      <c r="Y14" s="32"/>
      <c r="Z14" s="33"/>
      <c r="AA14" s="32"/>
      <c r="AB14" s="33"/>
      <c r="AC14" s="32"/>
      <c r="AD14" s="34"/>
      <c r="AE14" s="35"/>
      <c r="AF14" s="181"/>
      <c r="AG14" s="184"/>
      <c r="AH14" s="186"/>
    </row>
    <row r="15" spans="1:34" ht="13.5" thickBot="1">
      <c r="A15" s="186"/>
      <c r="B15" s="188"/>
      <c r="C15" s="188"/>
      <c r="D15" s="186"/>
      <c r="E15" s="186"/>
      <c r="F15" s="186"/>
      <c r="G15" s="186"/>
      <c r="H15" s="194"/>
      <c r="I15" s="192"/>
      <c r="J15" s="180"/>
      <c r="K15" s="180"/>
      <c r="L15" s="190"/>
      <c r="M15" s="192"/>
      <c r="N15" s="180"/>
      <c r="O15" s="180"/>
      <c r="P15" s="190"/>
      <c r="Q15" s="182"/>
      <c r="R15" s="182"/>
      <c r="S15" s="37"/>
      <c r="T15" s="38"/>
      <c r="U15" s="37"/>
      <c r="V15" s="38"/>
      <c r="W15" s="37"/>
      <c r="X15" s="38"/>
      <c r="Y15" s="37"/>
      <c r="Z15" s="38"/>
      <c r="AA15" s="37"/>
      <c r="AB15" s="38"/>
      <c r="AC15" s="37"/>
      <c r="AD15" s="39"/>
      <c r="AE15" s="40"/>
      <c r="AF15" s="182"/>
      <c r="AG15" s="185"/>
      <c r="AH15" s="186"/>
    </row>
    <row r="21" spans="6:11" ht="15.75">
      <c r="F21" s="61"/>
      <c r="G21" s="62"/>
      <c r="H21" s="61"/>
      <c r="I21" s="61"/>
      <c r="J21" s="62"/>
      <c r="K21" s="62"/>
    </row>
    <row r="22" spans="6:11" ht="15.75">
      <c r="F22" s="61"/>
      <c r="G22" s="62"/>
      <c r="H22" s="61"/>
      <c r="I22" s="61"/>
      <c r="J22" s="62"/>
      <c r="K22" s="62"/>
    </row>
    <row r="23" ht="15.75">
      <c r="J23" s="62"/>
    </row>
  </sheetData>
  <sheetProtection/>
  <mergeCells count="56">
    <mergeCell ref="B2:C3"/>
    <mergeCell ref="C9:C12"/>
    <mergeCell ref="C13:C15"/>
    <mergeCell ref="B5:C8"/>
    <mergeCell ref="E9:E12"/>
    <mergeCell ref="F9:F12"/>
    <mergeCell ref="E13:E15"/>
    <mergeCell ref="F13:F15"/>
    <mergeCell ref="B9:B12"/>
    <mergeCell ref="D9:D12"/>
    <mergeCell ref="A2:A4"/>
    <mergeCell ref="A5:A8"/>
    <mergeCell ref="A9:A12"/>
    <mergeCell ref="D3:E3"/>
    <mergeCell ref="G13:G15"/>
    <mergeCell ref="AH2:AH4"/>
    <mergeCell ref="AH5:AH15"/>
    <mergeCell ref="E5:E8"/>
    <mergeCell ref="F5:F8"/>
    <mergeCell ref="G5:G8"/>
    <mergeCell ref="F3:G3"/>
    <mergeCell ref="I3:L3"/>
    <mergeCell ref="P5:P15"/>
    <mergeCell ref="L5:L15"/>
    <mergeCell ref="M5:M15"/>
    <mergeCell ref="H5:H15"/>
    <mergeCell ref="I5:I15"/>
    <mergeCell ref="G9:G12"/>
    <mergeCell ref="AG5:AG15"/>
    <mergeCell ref="N5:N15"/>
    <mergeCell ref="O5:O15"/>
    <mergeCell ref="A13:A15"/>
    <mergeCell ref="D5:D8"/>
    <mergeCell ref="B13:B15"/>
    <mergeCell ref="D13:D15"/>
    <mergeCell ref="K5:K15"/>
    <mergeCell ref="Q5:Q15"/>
    <mergeCell ref="R5:R15"/>
    <mergeCell ref="AF2:AF4"/>
    <mergeCell ref="S2:AE2"/>
    <mergeCell ref="M3:P3"/>
    <mergeCell ref="W3:X3"/>
    <mergeCell ref="J5:J15"/>
    <mergeCell ref="AF5:AF15"/>
    <mergeCell ref="AC3:AE3"/>
    <mergeCell ref="R2:R4"/>
    <mergeCell ref="B1:AG1"/>
    <mergeCell ref="Q2:Q4"/>
    <mergeCell ref="H2:H4"/>
    <mergeCell ref="I2:P2"/>
    <mergeCell ref="Y3:Z3"/>
    <mergeCell ref="AG2:AG4"/>
    <mergeCell ref="AA3:AB3"/>
    <mergeCell ref="S3:T3"/>
    <mergeCell ref="U3:V3"/>
    <mergeCell ref="D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CB96"/>
  <sheetViews>
    <sheetView zoomScalePageLayoutView="0" workbookViewId="0" topLeftCell="A72">
      <selection activeCell="B80" sqref="B80"/>
    </sheetView>
  </sheetViews>
  <sheetFormatPr defaultColWidth="9.00390625" defaultRowHeight="12.75"/>
  <cols>
    <col min="1" max="1" width="23.75390625" style="68" customWidth="1"/>
    <col min="2" max="2" width="7.25390625" style="3" customWidth="1"/>
    <col min="3" max="3" width="11.75390625" style="3" customWidth="1"/>
    <col min="4" max="4" width="11.25390625" style="3" customWidth="1"/>
    <col min="5" max="5" width="13.375" style="3" customWidth="1"/>
    <col min="6" max="6" width="6.25390625" style="3" bestFit="1" customWidth="1"/>
    <col min="7" max="7" width="5.25390625" style="3" customWidth="1"/>
    <col min="8" max="8" width="6.25390625" style="3" bestFit="1" customWidth="1"/>
    <col min="9" max="9" width="4.75390625" style="3" bestFit="1" customWidth="1"/>
    <col min="10" max="10" width="15.875" style="3" bestFit="1" customWidth="1"/>
    <col min="11" max="11" width="9.125" style="3" customWidth="1"/>
    <col min="12" max="12" width="10.125" style="3" bestFit="1" customWidth="1"/>
    <col min="13" max="16384" width="9.125" style="3" customWidth="1"/>
  </cols>
  <sheetData>
    <row r="1" spans="1:25" ht="15.75">
      <c r="A1" s="158" t="s">
        <v>164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80" ht="39" customHeight="1">
      <c r="A2" s="235" t="s">
        <v>38</v>
      </c>
      <c r="B2" s="222" t="s">
        <v>173</v>
      </c>
      <c r="C2" s="222" t="s">
        <v>24</v>
      </c>
      <c r="D2" s="222" t="s">
        <v>174</v>
      </c>
      <c r="E2" s="222" t="s">
        <v>175</v>
      </c>
      <c r="F2" s="236" t="s">
        <v>176</v>
      </c>
      <c r="G2" s="237"/>
      <c r="H2" s="236" t="s">
        <v>177</v>
      </c>
      <c r="I2" s="237"/>
      <c r="J2" s="222" t="s">
        <v>180</v>
      </c>
      <c r="K2" s="222" t="s">
        <v>181</v>
      </c>
      <c r="L2" s="220" t="s">
        <v>182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</row>
    <row r="3" spans="1:80" ht="21" customHeight="1">
      <c r="A3" s="235"/>
      <c r="B3" s="223"/>
      <c r="C3" s="223"/>
      <c r="D3" s="223"/>
      <c r="E3" s="223"/>
      <c r="F3" s="107" t="s">
        <v>178</v>
      </c>
      <c r="G3" s="107" t="s">
        <v>179</v>
      </c>
      <c r="H3" s="107" t="s">
        <v>178</v>
      </c>
      <c r="I3" s="107" t="s">
        <v>179</v>
      </c>
      <c r="J3" s="223"/>
      <c r="K3" s="223"/>
      <c r="L3" s="221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</row>
    <row r="4" spans="1:80" ht="76.5">
      <c r="A4" s="234"/>
      <c r="B4" s="115">
        <v>5</v>
      </c>
      <c r="C4" s="113" t="s">
        <v>131</v>
      </c>
      <c r="D4" s="114">
        <v>13</v>
      </c>
      <c r="E4" s="114">
        <v>12</v>
      </c>
      <c r="F4" s="5">
        <v>0</v>
      </c>
      <c r="G4" s="5">
        <v>0</v>
      </c>
      <c r="H4" s="103">
        <v>6</v>
      </c>
      <c r="I4" s="111">
        <v>0.4</v>
      </c>
      <c r="J4" s="108" t="s">
        <v>197</v>
      </c>
      <c r="K4" s="5">
        <v>0</v>
      </c>
      <c r="L4" s="5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0" ht="76.5">
      <c r="A5" s="234"/>
      <c r="B5" s="115">
        <v>6</v>
      </c>
      <c r="C5" s="113" t="s">
        <v>131</v>
      </c>
      <c r="D5" s="114">
        <v>10</v>
      </c>
      <c r="E5" s="114">
        <v>10</v>
      </c>
      <c r="F5" s="5">
        <v>0</v>
      </c>
      <c r="G5" s="5">
        <v>0</v>
      </c>
      <c r="H5" s="103">
        <v>5</v>
      </c>
      <c r="I5" s="111">
        <f aca="true" t="shared" si="0" ref="I5:I10">H5/E5</f>
        <v>0.5</v>
      </c>
      <c r="J5" s="108" t="s">
        <v>198</v>
      </c>
      <c r="K5" s="5">
        <v>0</v>
      </c>
      <c r="L5" s="5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</row>
    <row r="6" spans="1:80" ht="76.5">
      <c r="A6" s="234"/>
      <c r="B6" s="115">
        <v>7</v>
      </c>
      <c r="C6" s="113" t="s">
        <v>131</v>
      </c>
      <c r="D6" s="114">
        <v>11</v>
      </c>
      <c r="E6" s="114">
        <v>11</v>
      </c>
      <c r="F6" s="5">
        <v>0</v>
      </c>
      <c r="G6" s="5">
        <v>0</v>
      </c>
      <c r="H6" s="103">
        <v>5</v>
      </c>
      <c r="I6" s="111">
        <v>0.4</v>
      </c>
      <c r="J6" s="108" t="s">
        <v>199</v>
      </c>
      <c r="K6" s="5">
        <v>0</v>
      </c>
      <c r="L6" s="5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</row>
    <row r="7" spans="1:80" ht="76.5">
      <c r="A7" s="234"/>
      <c r="B7" s="115">
        <v>8</v>
      </c>
      <c r="C7" s="113" t="s">
        <v>131</v>
      </c>
      <c r="D7" s="114">
        <v>9</v>
      </c>
      <c r="E7" s="114">
        <v>9</v>
      </c>
      <c r="F7" s="5">
        <v>0</v>
      </c>
      <c r="G7" s="5">
        <v>0</v>
      </c>
      <c r="H7" s="103">
        <v>2</v>
      </c>
      <c r="I7" s="111">
        <f t="shared" si="0"/>
        <v>0.2222222222222222</v>
      </c>
      <c r="J7" s="108" t="s">
        <v>197</v>
      </c>
      <c r="K7" s="5">
        <v>0</v>
      </c>
      <c r="L7" s="5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</row>
    <row r="8" spans="1:80" ht="76.5">
      <c r="A8" s="234"/>
      <c r="B8" s="115">
        <v>9</v>
      </c>
      <c r="C8" s="113" t="s">
        <v>131</v>
      </c>
      <c r="D8" s="114">
        <v>11</v>
      </c>
      <c r="E8" s="114">
        <v>11</v>
      </c>
      <c r="F8" s="5">
        <v>0</v>
      </c>
      <c r="G8" s="5">
        <v>0</v>
      </c>
      <c r="H8" s="103">
        <v>5</v>
      </c>
      <c r="I8" s="111">
        <f t="shared" si="0"/>
        <v>0.45454545454545453</v>
      </c>
      <c r="J8" s="108" t="s">
        <v>198</v>
      </c>
      <c r="K8" s="5">
        <v>1</v>
      </c>
      <c r="L8" s="49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</row>
    <row r="9" spans="1:80" ht="76.5">
      <c r="A9" s="234"/>
      <c r="B9" s="115">
        <v>10</v>
      </c>
      <c r="C9" s="113" t="s">
        <v>131</v>
      </c>
      <c r="D9" s="114">
        <v>3</v>
      </c>
      <c r="E9" s="114">
        <v>3</v>
      </c>
      <c r="F9" s="5">
        <v>0</v>
      </c>
      <c r="G9" s="5">
        <v>0</v>
      </c>
      <c r="H9" s="103">
        <v>1</v>
      </c>
      <c r="I9" s="111">
        <f t="shared" si="0"/>
        <v>0.3333333333333333</v>
      </c>
      <c r="J9" s="108" t="s">
        <v>197</v>
      </c>
      <c r="K9" s="5">
        <v>0</v>
      </c>
      <c r="L9" s="49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</row>
    <row r="10" spans="1:80" ht="76.5">
      <c r="A10" s="234"/>
      <c r="B10" s="115">
        <v>11</v>
      </c>
      <c r="C10" s="113" t="s">
        <v>131</v>
      </c>
      <c r="D10" s="114">
        <v>7</v>
      </c>
      <c r="E10" s="114">
        <v>7</v>
      </c>
      <c r="F10" s="5">
        <v>0</v>
      </c>
      <c r="G10" s="5">
        <v>0</v>
      </c>
      <c r="H10" s="103">
        <v>2</v>
      </c>
      <c r="I10" s="111">
        <f t="shared" si="0"/>
        <v>0.2857142857142857</v>
      </c>
      <c r="J10" s="108" t="s">
        <v>198</v>
      </c>
      <c r="K10" s="5">
        <v>1</v>
      </c>
      <c r="L10" s="5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</row>
    <row r="11" spans="1:80" ht="15.75">
      <c r="A11" s="234"/>
      <c r="B11" s="115"/>
      <c r="C11" s="113"/>
      <c r="D11" s="114"/>
      <c r="E11" s="114"/>
      <c r="F11" s="5"/>
      <c r="G11" s="5"/>
      <c r="H11" s="103"/>
      <c r="I11" s="111"/>
      <c r="J11" s="108"/>
      <c r="K11" s="5"/>
      <c r="L11" s="112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</row>
    <row r="12" spans="1:80" ht="15.75">
      <c r="A12" s="234"/>
      <c r="B12" s="115"/>
      <c r="C12" s="113"/>
      <c r="D12" s="114"/>
      <c r="E12" s="114"/>
      <c r="F12" s="5"/>
      <c r="G12" s="5"/>
      <c r="H12" s="103"/>
      <c r="I12" s="111"/>
      <c r="J12" s="108"/>
      <c r="K12" s="5"/>
      <c r="L12" s="112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</row>
    <row r="13" spans="1:80" ht="40.5" customHeight="1">
      <c r="A13" s="234" t="s">
        <v>39</v>
      </c>
      <c r="B13" s="222" t="s">
        <v>173</v>
      </c>
      <c r="C13" s="222" t="s">
        <v>24</v>
      </c>
      <c r="D13" s="222" t="s">
        <v>174</v>
      </c>
      <c r="E13" s="222" t="s">
        <v>175</v>
      </c>
      <c r="F13" s="236" t="s">
        <v>176</v>
      </c>
      <c r="G13" s="237"/>
      <c r="H13" s="236" t="s">
        <v>177</v>
      </c>
      <c r="I13" s="237"/>
      <c r="J13" s="222" t="s">
        <v>180</v>
      </c>
      <c r="K13" s="222" t="s">
        <v>181</v>
      </c>
      <c r="L13" s="220" t="s">
        <v>182</v>
      </c>
      <c r="N13" s="98"/>
      <c r="O13" s="98"/>
      <c r="P13" s="98"/>
      <c r="Q13" s="98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</row>
    <row r="14" spans="1:80" ht="27" customHeight="1">
      <c r="A14" s="234"/>
      <c r="B14" s="223"/>
      <c r="C14" s="223"/>
      <c r="D14" s="223"/>
      <c r="E14" s="223"/>
      <c r="F14" s="100" t="s">
        <v>178</v>
      </c>
      <c r="G14" s="100" t="s">
        <v>179</v>
      </c>
      <c r="H14" s="100" t="s">
        <v>178</v>
      </c>
      <c r="I14" s="100" t="s">
        <v>179</v>
      </c>
      <c r="J14" s="223"/>
      <c r="K14" s="223"/>
      <c r="L14" s="221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</row>
    <row r="15" spans="1:80" ht="76.5">
      <c r="A15" s="234"/>
      <c r="B15" s="102">
        <v>5</v>
      </c>
      <c r="C15" s="102" t="s">
        <v>132</v>
      </c>
      <c r="D15" s="102">
        <v>13</v>
      </c>
      <c r="E15" s="102">
        <v>13</v>
      </c>
      <c r="F15" s="103">
        <v>1</v>
      </c>
      <c r="G15" s="117">
        <v>0.13</v>
      </c>
      <c r="H15" s="103">
        <v>6</v>
      </c>
      <c r="I15" s="103">
        <v>46</v>
      </c>
      <c r="J15" s="80" t="s">
        <v>200</v>
      </c>
      <c r="K15" s="103">
        <v>0</v>
      </c>
      <c r="L15" s="105">
        <v>41533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</row>
    <row r="16" spans="1:80" ht="89.25">
      <c r="A16" s="234"/>
      <c r="B16" s="99">
        <v>6</v>
      </c>
      <c r="C16" s="102" t="s">
        <v>132</v>
      </c>
      <c r="D16" s="106">
        <v>10</v>
      </c>
      <c r="E16" s="106">
        <v>10</v>
      </c>
      <c r="F16" s="103">
        <v>1</v>
      </c>
      <c r="G16" s="117">
        <v>0.1</v>
      </c>
      <c r="H16" s="103">
        <v>5</v>
      </c>
      <c r="I16" s="103">
        <v>50</v>
      </c>
      <c r="J16" s="80" t="s">
        <v>201</v>
      </c>
      <c r="K16" s="103">
        <v>0</v>
      </c>
      <c r="L16" s="105">
        <v>41530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</row>
    <row r="17" spans="1:80" ht="76.5">
      <c r="A17" s="234"/>
      <c r="B17" s="49">
        <v>7</v>
      </c>
      <c r="C17" s="102" t="s">
        <v>132</v>
      </c>
      <c r="D17" s="103">
        <v>11</v>
      </c>
      <c r="E17" s="103">
        <v>11</v>
      </c>
      <c r="F17" s="103">
        <v>0</v>
      </c>
      <c r="G17" s="103">
        <v>0</v>
      </c>
      <c r="H17" s="103">
        <v>5</v>
      </c>
      <c r="I17" s="103">
        <v>45</v>
      </c>
      <c r="J17" s="80" t="s">
        <v>200</v>
      </c>
      <c r="K17" s="103">
        <v>0</v>
      </c>
      <c r="L17" s="105">
        <v>41533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</row>
    <row r="18" spans="1:80" ht="76.5">
      <c r="A18" s="234"/>
      <c r="B18" s="49">
        <v>8</v>
      </c>
      <c r="C18" s="102" t="s">
        <v>132</v>
      </c>
      <c r="D18" s="103">
        <v>9</v>
      </c>
      <c r="E18" s="103">
        <v>9</v>
      </c>
      <c r="F18" s="103">
        <v>0</v>
      </c>
      <c r="G18" s="103">
        <v>0</v>
      </c>
      <c r="H18" s="103">
        <v>3</v>
      </c>
      <c r="I18" s="103">
        <v>33</v>
      </c>
      <c r="J18" s="80" t="s">
        <v>200</v>
      </c>
      <c r="K18" s="103">
        <v>0</v>
      </c>
      <c r="L18" s="105">
        <v>41533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</row>
    <row r="19" spans="1:80" ht="12.75">
      <c r="A19" s="234"/>
      <c r="B19" s="49"/>
      <c r="C19" s="102"/>
      <c r="D19" s="103"/>
      <c r="E19" s="103"/>
      <c r="F19" s="103"/>
      <c r="G19" s="103"/>
      <c r="H19" s="103"/>
      <c r="I19" s="103"/>
      <c r="J19" s="80"/>
      <c r="K19" s="103"/>
      <c r="L19" s="105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</row>
    <row r="20" spans="1:80" ht="12.75">
      <c r="A20" s="234"/>
      <c r="B20" s="49"/>
      <c r="C20" s="102"/>
      <c r="D20" s="103"/>
      <c r="E20" s="103"/>
      <c r="F20" s="103"/>
      <c r="G20" s="103"/>
      <c r="H20" s="103"/>
      <c r="I20" s="103"/>
      <c r="J20" s="80"/>
      <c r="K20" s="103"/>
      <c r="L20" s="105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</row>
    <row r="21" spans="1:80" ht="12.75">
      <c r="A21" s="234"/>
      <c r="B21" s="49"/>
      <c r="C21" s="102"/>
      <c r="D21" s="103"/>
      <c r="E21" s="103"/>
      <c r="F21" s="103"/>
      <c r="G21" s="103"/>
      <c r="H21" s="103"/>
      <c r="I21" s="103"/>
      <c r="J21" s="104"/>
      <c r="K21" s="103"/>
      <c r="L21" s="105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</row>
    <row r="22" spans="1:80" ht="12.75" customHeight="1">
      <c r="A22" s="235"/>
      <c r="B22" s="97"/>
      <c r="C22" s="98"/>
      <c r="D22" s="98"/>
      <c r="E22" s="98"/>
      <c r="F22" s="98"/>
      <c r="G22" s="98"/>
      <c r="H22" s="98"/>
      <c r="I22" s="98"/>
      <c r="J22" s="98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</row>
    <row r="23" spans="1:80" ht="12.75" customHeight="1">
      <c r="A23" s="235"/>
      <c r="B23" s="97"/>
      <c r="C23" s="9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</row>
    <row r="24" spans="1:80" ht="13.5" customHeight="1">
      <c r="A24" s="235"/>
      <c r="B24" s="97"/>
      <c r="C24" s="9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</row>
    <row r="25" spans="1:80" ht="12.75" customHeight="1">
      <c r="A25" s="235"/>
      <c r="B25" s="97"/>
      <c r="C25" s="9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</row>
    <row r="26" spans="1:80" ht="12.75" customHeight="1">
      <c r="A26" s="235"/>
      <c r="B26" s="97"/>
      <c r="C26" s="9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</row>
    <row r="27" spans="1:80" ht="12.75" customHeight="1">
      <c r="A27" s="235"/>
      <c r="B27" s="97"/>
      <c r="C27" s="9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</row>
    <row r="28" spans="1:80" ht="13.5" customHeight="1">
      <c r="A28" s="235"/>
      <c r="B28" s="97"/>
      <c r="C28" s="9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</row>
    <row r="29" spans="1:80" ht="12.75" customHeight="1">
      <c r="A29" s="235"/>
      <c r="B29" s="97"/>
      <c r="C29" s="9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</row>
    <row r="30" spans="1:80" ht="13.5" customHeight="1">
      <c r="A30" s="235"/>
      <c r="B30" s="97"/>
      <c r="C30" s="9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</row>
    <row r="31" spans="1:80" ht="59.25" customHeight="1">
      <c r="A31" s="235" t="s">
        <v>40</v>
      </c>
      <c r="B31" s="220" t="s">
        <v>173</v>
      </c>
      <c r="C31" s="220" t="s">
        <v>24</v>
      </c>
      <c r="D31" s="220" t="s">
        <v>174</v>
      </c>
      <c r="E31" s="220" t="s">
        <v>175</v>
      </c>
      <c r="F31" s="242" t="s">
        <v>176</v>
      </c>
      <c r="G31" s="243"/>
      <c r="H31" s="242" t="s">
        <v>177</v>
      </c>
      <c r="I31" s="243"/>
      <c r="J31" s="220" t="s">
        <v>180</v>
      </c>
      <c r="K31" s="220" t="s">
        <v>181</v>
      </c>
      <c r="L31" s="220" t="s">
        <v>182</v>
      </c>
      <c r="M31" s="98"/>
      <c r="N31" s="98"/>
      <c r="O31" s="98"/>
      <c r="P31" s="98"/>
      <c r="Q31" s="98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3"/>
      <c r="BZ31" s="233"/>
      <c r="CA31" s="233"/>
      <c r="CB31" s="233"/>
    </row>
    <row r="32" spans="1:80" ht="27.75" customHeight="1">
      <c r="A32" s="235"/>
      <c r="B32" s="221"/>
      <c r="C32" s="221"/>
      <c r="D32" s="221"/>
      <c r="E32" s="221"/>
      <c r="F32" s="101" t="s">
        <v>178</v>
      </c>
      <c r="G32" s="101" t="s">
        <v>179</v>
      </c>
      <c r="H32" s="101" t="s">
        <v>178</v>
      </c>
      <c r="I32" s="101" t="s">
        <v>179</v>
      </c>
      <c r="J32" s="221"/>
      <c r="K32" s="221"/>
      <c r="L32" s="221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</row>
    <row r="33" spans="1:80" ht="89.25">
      <c r="A33" s="235"/>
      <c r="B33" s="110">
        <v>4</v>
      </c>
      <c r="C33" s="102" t="s">
        <v>132</v>
      </c>
      <c r="D33" s="102">
        <v>7</v>
      </c>
      <c r="E33" s="102">
        <v>7</v>
      </c>
      <c r="F33" s="103">
        <v>1</v>
      </c>
      <c r="G33" s="103">
        <v>14</v>
      </c>
      <c r="H33" s="103">
        <v>3</v>
      </c>
      <c r="I33" s="103">
        <v>42</v>
      </c>
      <c r="J33" s="80" t="s">
        <v>202</v>
      </c>
      <c r="K33" s="103">
        <v>0</v>
      </c>
      <c r="L33" s="105">
        <v>41533</v>
      </c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</row>
    <row r="34" spans="1:80" ht="89.25">
      <c r="A34" s="235"/>
      <c r="B34" s="102">
        <v>4</v>
      </c>
      <c r="C34" s="103" t="s">
        <v>131</v>
      </c>
      <c r="D34" s="102">
        <v>7</v>
      </c>
      <c r="E34" s="102">
        <v>7</v>
      </c>
      <c r="F34" s="102">
        <v>0</v>
      </c>
      <c r="G34" s="102">
        <v>0</v>
      </c>
      <c r="H34" s="102">
        <v>4</v>
      </c>
      <c r="I34" s="102">
        <v>57</v>
      </c>
      <c r="J34" s="80" t="s">
        <v>202</v>
      </c>
      <c r="K34" s="49">
        <v>0</v>
      </c>
      <c r="L34" s="109">
        <v>41534</v>
      </c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</row>
    <row r="35" spans="1:80" ht="76.5">
      <c r="A35" s="235"/>
      <c r="B35" s="103">
        <v>9</v>
      </c>
      <c r="C35" s="103" t="s">
        <v>131</v>
      </c>
      <c r="D35" s="108">
        <v>11</v>
      </c>
      <c r="E35" s="108">
        <v>11</v>
      </c>
      <c r="F35" s="108">
        <v>1</v>
      </c>
      <c r="G35" s="108">
        <v>9</v>
      </c>
      <c r="H35" s="108">
        <v>4</v>
      </c>
      <c r="I35" s="108">
        <v>36</v>
      </c>
      <c r="J35" s="108" t="s">
        <v>198</v>
      </c>
      <c r="K35" s="103">
        <v>0</v>
      </c>
      <c r="L35" s="105">
        <v>41534</v>
      </c>
      <c r="M35" s="98"/>
      <c r="N35" s="98"/>
      <c r="O35" s="98"/>
      <c r="P35" s="98"/>
      <c r="Q35" s="98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233"/>
      <c r="BX35" s="233"/>
      <c r="BY35" s="233"/>
      <c r="BZ35" s="233"/>
      <c r="CA35" s="233"/>
      <c r="CB35" s="233"/>
    </row>
    <row r="36" spans="1:80" ht="89.25">
      <c r="A36" s="235"/>
      <c r="B36" s="103">
        <v>9</v>
      </c>
      <c r="C36" s="103" t="s">
        <v>132</v>
      </c>
      <c r="D36" s="102">
        <v>11</v>
      </c>
      <c r="E36" s="102">
        <v>11</v>
      </c>
      <c r="F36" s="102">
        <v>1</v>
      </c>
      <c r="G36" s="102">
        <v>9</v>
      </c>
      <c r="H36" s="102">
        <v>5</v>
      </c>
      <c r="I36" s="102">
        <v>40</v>
      </c>
      <c r="J36" s="80" t="s">
        <v>201</v>
      </c>
      <c r="K36" s="103">
        <v>1</v>
      </c>
      <c r="L36" s="105">
        <v>41535</v>
      </c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</row>
    <row r="37" spans="1:80" ht="76.5">
      <c r="A37" s="235"/>
      <c r="B37" s="103" t="s">
        <v>158</v>
      </c>
      <c r="C37" s="103" t="s">
        <v>131</v>
      </c>
      <c r="D37" s="102">
        <v>3</v>
      </c>
      <c r="E37" s="102">
        <v>3</v>
      </c>
      <c r="F37" s="102">
        <v>0</v>
      </c>
      <c r="G37" s="102">
        <v>0</v>
      </c>
      <c r="H37" s="102">
        <v>1</v>
      </c>
      <c r="I37" s="102">
        <v>33</v>
      </c>
      <c r="J37" s="108" t="s">
        <v>197</v>
      </c>
      <c r="K37" s="102">
        <v>0</v>
      </c>
      <c r="L37" s="105">
        <v>41527</v>
      </c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</row>
    <row r="38" spans="1:80" ht="76.5">
      <c r="A38" s="235"/>
      <c r="B38" s="103" t="s">
        <v>183</v>
      </c>
      <c r="C38" s="103" t="s">
        <v>131</v>
      </c>
      <c r="D38" s="102">
        <v>7</v>
      </c>
      <c r="E38" s="102">
        <v>7</v>
      </c>
      <c r="F38" s="102">
        <v>0</v>
      </c>
      <c r="G38" s="102">
        <v>0</v>
      </c>
      <c r="H38" s="102">
        <v>2</v>
      </c>
      <c r="I38" s="102">
        <v>23</v>
      </c>
      <c r="J38" s="108" t="s">
        <v>198</v>
      </c>
      <c r="K38" s="103">
        <v>1</v>
      </c>
      <c r="L38" s="105">
        <v>41529</v>
      </c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</row>
    <row r="39" spans="1:80" ht="89.25">
      <c r="A39" s="235"/>
      <c r="B39" s="103" t="s">
        <v>158</v>
      </c>
      <c r="C39" s="103" t="s">
        <v>132</v>
      </c>
      <c r="D39" s="103">
        <v>3</v>
      </c>
      <c r="E39" s="103">
        <v>3</v>
      </c>
      <c r="F39" s="103">
        <v>0</v>
      </c>
      <c r="G39" s="103">
        <v>0</v>
      </c>
      <c r="H39" s="103">
        <v>1</v>
      </c>
      <c r="I39" s="103">
        <v>33</v>
      </c>
      <c r="J39" s="80" t="s">
        <v>201</v>
      </c>
      <c r="K39" s="103">
        <v>0</v>
      </c>
      <c r="L39" s="105">
        <v>41530</v>
      </c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</row>
    <row r="40" spans="1:80" ht="89.25">
      <c r="A40" s="235"/>
      <c r="B40" s="103" t="s">
        <v>183</v>
      </c>
      <c r="C40" s="103" t="s">
        <v>132</v>
      </c>
      <c r="D40" s="103">
        <v>7</v>
      </c>
      <c r="E40" s="103">
        <v>7</v>
      </c>
      <c r="F40" s="103">
        <v>1</v>
      </c>
      <c r="G40" s="103">
        <v>0</v>
      </c>
      <c r="H40" s="103">
        <v>2</v>
      </c>
      <c r="I40" s="103">
        <v>32</v>
      </c>
      <c r="J40" s="80" t="s">
        <v>201</v>
      </c>
      <c r="K40" s="103">
        <v>1</v>
      </c>
      <c r="L40" s="105">
        <v>41528</v>
      </c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</row>
    <row r="41" spans="1:80" ht="12.75">
      <c r="A41" s="235"/>
      <c r="B41" s="228" t="s">
        <v>216</v>
      </c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</row>
    <row r="42" spans="1:80" ht="12.75" customHeight="1">
      <c r="A42" s="235"/>
      <c r="B42" s="114" t="s">
        <v>157</v>
      </c>
      <c r="C42" s="114" t="s">
        <v>217</v>
      </c>
      <c r="D42" s="114" t="s">
        <v>218</v>
      </c>
      <c r="E42" s="114" t="s">
        <v>219</v>
      </c>
      <c r="F42" s="226" t="s">
        <v>220</v>
      </c>
      <c r="G42" s="227"/>
      <c r="H42" s="226" t="s">
        <v>221</v>
      </c>
      <c r="I42" s="227"/>
      <c r="J42" s="81"/>
      <c r="K42" s="81"/>
      <c r="L42" s="81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</row>
    <row r="43" spans="1:80" ht="12.75">
      <c r="A43" s="235"/>
      <c r="B43" s="230" t="s">
        <v>183</v>
      </c>
      <c r="C43" s="120" t="s">
        <v>213</v>
      </c>
      <c r="D43" s="114">
        <v>7</v>
      </c>
      <c r="E43" s="114">
        <v>1</v>
      </c>
      <c r="F43" s="226">
        <v>41</v>
      </c>
      <c r="G43" s="227"/>
      <c r="H43" s="226">
        <v>36</v>
      </c>
      <c r="I43" s="227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</row>
    <row r="44" spans="1:80" ht="12.75">
      <c r="A44" s="235"/>
      <c r="B44" s="231"/>
      <c r="C44" s="120" t="s">
        <v>214</v>
      </c>
      <c r="D44" s="114">
        <v>7</v>
      </c>
      <c r="E44" s="114">
        <v>1</v>
      </c>
      <c r="F44" s="226">
        <v>54</v>
      </c>
      <c r="G44" s="227"/>
      <c r="H44" s="226">
        <v>36</v>
      </c>
      <c r="I44" s="227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</row>
    <row r="45" spans="1:69" ht="12.75" customHeight="1">
      <c r="A45" s="235"/>
      <c r="B45" s="231"/>
      <c r="C45" s="120" t="s">
        <v>222</v>
      </c>
      <c r="D45" s="114">
        <v>1</v>
      </c>
      <c r="E45" s="114">
        <v>1</v>
      </c>
      <c r="F45" s="226">
        <v>60</v>
      </c>
      <c r="G45" s="227"/>
      <c r="H45" s="226">
        <v>32</v>
      </c>
      <c r="I45" s="227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</row>
    <row r="46" spans="1:80" ht="13.5" customHeight="1" thickBot="1">
      <c r="A46" s="235"/>
      <c r="B46" s="231"/>
      <c r="C46" s="120" t="s">
        <v>133</v>
      </c>
      <c r="D46" s="114">
        <v>1</v>
      </c>
      <c r="E46" s="114">
        <v>1</v>
      </c>
      <c r="F46" s="226">
        <v>70</v>
      </c>
      <c r="G46" s="227"/>
      <c r="H46" s="226">
        <v>39</v>
      </c>
      <c r="I46" s="227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</row>
    <row r="47" spans="1:80" ht="98.25" customHeight="1">
      <c r="A47" s="241" t="s">
        <v>41</v>
      </c>
      <c r="B47" s="232"/>
      <c r="C47" s="216" t="s">
        <v>13</v>
      </c>
      <c r="D47" s="126" t="s">
        <v>223</v>
      </c>
      <c r="E47" s="118" t="s">
        <v>224</v>
      </c>
      <c r="F47" s="119" t="s">
        <v>225</v>
      </c>
      <c r="G47" s="118" t="s">
        <v>226</v>
      </c>
      <c r="H47" s="123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</row>
    <row r="48" spans="1:80" ht="18.75" customHeight="1" thickBot="1">
      <c r="A48" s="241"/>
      <c r="B48" s="122"/>
      <c r="C48" s="217"/>
      <c r="D48" s="127">
        <v>59</v>
      </c>
      <c r="E48" s="128"/>
      <c r="F48" s="12"/>
      <c r="G48" s="128"/>
      <c r="H48" s="123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</row>
    <row r="49" spans="1:80" ht="100.5" customHeight="1">
      <c r="A49" s="241"/>
      <c r="B49" s="122"/>
      <c r="C49" s="216" t="s">
        <v>12</v>
      </c>
      <c r="D49" s="126" t="s">
        <v>223</v>
      </c>
      <c r="E49" s="118" t="s">
        <v>224</v>
      </c>
      <c r="F49" s="119" t="s">
        <v>225</v>
      </c>
      <c r="G49" s="118" t="s">
        <v>226</v>
      </c>
      <c r="H49" s="123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</row>
    <row r="50" spans="1:80" ht="12.75" customHeight="1" thickBot="1">
      <c r="A50" s="241"/>
      <c r="B50" s="122"/>
      <c r="C50" s="217"/>
      <c r="D50" s="129">
        <v>39</v>
      </c>
      <c r="E50" s="128"/>
      <c r="F50" s="12"/>
      <c r="G50" s="128"/>
      <c r="H50" s="123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</row>
    <row r="51" spans="1:68" ht="61.5" customHeight="1" thickBot="1">
      <c r="A51" s="241" t="s">
        <v>247</v>
      </c>
      <c r="B51" s="218" t="s">
        <v>173</v>
      </c>
      <c r="C51" s="218" t="s">
        <v>24</v>
      </c>
      <c r="D51" s="218" t="s">
        <v>227</v>
      </c>
      <c r="E51" s="218" t="s">
        <v>228</v>
      </c>
      <c r="F51" s="218" t="s">
        <v>229</v>
      </c>
      <c r="G51" s="224" t="s">
        <v>230</v>
      </c>
      <c r="H51" s="225"/>
      <c r="I51" s="225"/>
      <c r="J51" s="225"/>
      <c r="K51" s="125" t="s">
        <v>231</v>
      </c>
      <c r="L51" s="80" t="s">
        <v>232</v>
      </c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</row>
    <row r="52" spans="1:68" ht="21" customHeight="1" thickBot="1">
      <c r="A52" s="241"/>
      <c r="B52" s="219"/>
      <c r="C52" s="219"/>
      <c r="D52" s="219"/>
      <c r="E52" s="219"/>
      <c r="F52" s="219"/>
      <c r="G52" s="130" t="s">
        <v>233</v>
      </c>
      <c r="H52" s="130" t="s">
        <v>234</v>
      </c>
      <c r="I52" s="130" t="s">
        <v>235</v>
      </c>
      <c r="J52" s="131" t="s">
        <v>236</v>
      </c>
      <c r="K52" s="125"/>
      <c r="L52" s="80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</row>
    <row r="53" spans="1:68" ht="20.25" customHeight="1" thickBot="1">
      <c r="A53" s="241"/>
      <c r="B53" s="132">
        <v>9</v>
      </c>
      <c r="C53" s="130" t="s">
        <v>132</v>
      </c>
      <c r="D53" s="133">
        <v>41737</v>
      </c>
      <c r="E53" s="134">
        <v>9</v>
      </c>
      <c r="F53" s="135">
        <v>9</v>
      </c>
      <c r="G53" s="136"/>
      <c r="H53" s="136">
        <v>6</v>
      </c>
      <c r="I53" s="136">
        <v>3</v>
      </c>
      <c r="J53" s="137"/>
      <c r="K53" s="138">
        <f>(H53+I53+J53)/F53</f>
        <v>1</v>
      </c>
      <c r="L53" s="124">
        <f>(I53+J53)/F53</f>
        <v>0.3333333333333333</v>
      </c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</row>
    <row r="54" spans="1:68" ht="15.75" customHeight="1" thickBot="1">
      <c r="A54" s="241"/>
      <c r="B54" s="132">
        <v>9</v>
      </c>
      <c r="C54" s="130" t="s">
        <v>131</v>
      </c>
      <c r="D54" s="133">
        <v>41737</v>
      </c>
      <c r="E54" s="139">
        <v>9</v>
      </c>
      <c r="F54" s="139">
        <v>9</v>
      </c>
      <c r="G54" s="136">
        <v>0</v>
      </c>
      <c r="H54" s="136">
        <v>5</v>
      </c>
      <c r="I54" s="136">
        <v>4</v>
      </c>
      <c r="J54" s="137">
        <v>0</v>
      </c>
      <c r="K54" s="138">
        <f>(H54+I54+J54)/F54</f>
        <v>1</v>
      </c>
      <c r="L54" s="124">
        <f>(I54+J54)/F54</f>
        <v>0.4444444444444444</v>
      </c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</row>
    <row r="55" spans="1:68" ht="18.75" customHeight="1">
      <c r="A55" s="241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</row>
    <row r="56" spans="1:68" ht="18" customHeight="1">
      <c r="A56" s="241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</row>
    <row r="57" spans="1:68" ht="64.5" customHeight="1">
      <c r="A57" s="238" t="s">
        <v>42</v>
      </c>
      <c r="B57" s="213" t="s">
        <v>13</v>
      </c>
      <c r="C57" s="204"/>
      <c r="D57" s="204"/>
      <c r="E57" s="204"/>
      <c r="F57" s="204" t="s">
        <v>237</v>
      </c>
      <c r="G57" s="204"/>
      <c r="H57" s="204"/>
      <c r="I57" s="204"/>
      <c r="J57" s="141"/>
      <c r="K57" s="142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</row>
    <row r="58" spans="1:70" ht="87" customHeight="1">
      <c r="A58" s="239"/>
      <c r="B58" s="214"/>
      <c r="C58" s="209" t="s">
        <v>238</v>
      </c>
      <c r="D58" s="211" t="s">
        <v>239</v>
      </c>
      <c r="E58" s="211" t="s">
        <v>240</v>
      </c>
      <c r="F58" s="206" t="s">
        <v>176</v>
      </c>
      <c r="G58" s="208"/>
      <c r="H58" s="206" t="s">
        <v>177</v>
      </c>
      <c r="I58" s="208"/>
      <c r="J58" s="209" t="s">
        <v>241</v>
      </c>
      <c r="K58" s="205" t="s">
        <v>242</v>
      </c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</row>
    <row r="59" spans="1:70" ht="24" customHeight="1">
      <c r="A59" s="239"/>
      <c r="B59" s="214"/>
      <c r="C59" s="210"/>
      <c r="D59" s="212"/>
      <c r="E59" s="212"/>
      <c r="F59" s="80" t="s">
        <v>178</v>
      </c>
      <c r="G59" s="80" t="s">
        <v>179</v>
      </c>
      <c r="H59" s="80" t="s">
        <v>178</v>
      </c>
      <c r="I59" s="80" t="s">
        <v>179</v>
      </c>
      <c r="J59" s="210"/>
      <c r="K59" s="205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</row>
    <row r="60" spans="1:70" ht="20.25" customHeight="1">
      <c r="A60" s="239"/>
      <c r="B60" s="214"/>
      <c r="C60" s="49">
        <v>7</v>
      </c>
      <c r="D60" s="143">
        <v>11</v>
      </c>
      <c r="E60" s="143">
        <v>11</v>
      </c>
      <c r="F60" s="143">
        <v>0</v>
      </c>
      <c r="G60" s="143">
        <v>0</v>
      </c>
      <c r="H60" s="143">
        <v>7</v>
      </c>
      <c r="I60" s="144">
        <v>0.64</v>
      </c>
      <c r="J60" s="145">
        <v>0</v>
      </c>
      <c r="K60" s="80" t="s">
        <v>248</v>
      </c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</row>
    <row r="61" spans="1:70" ht="15" customHeight="1">
      <c r="A61" s="239"/>
      <c r="B61" s="214"/>
      <c r="C61" s="49" t="s">
        <v>215</v>
      </c>
      <c r="D61" s="143">
        <v>9</v>
      </c>
      <c r="E61" s="143">
        <v>9</v>
      </c>
      <c r="F61" s="143">
        <v>0</v>
      </c>
      <c r="G61" s="143">
        <v>0</v>
      </c>
      <c r="H61" s="143">
        <v>1</v>
      </c>
      <c r="I61" s="144">
        <v>0.18</v>
      </c>
      <c r="J61" s="143">
        <v>0</v>
      </c>
      <c r="K61" s="121" t="s">
        <v>249</v>
      </c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</row>
    <row r="62" spans="1:70" ht="15" customHeight="1">
      <c r="A62" s="239"/>
      <c r="B62" s="215"/>
      <c r="C62" s="206"/>
      <c r="D62" s="207"/>
      <c r="E62" s="208"/>
      <c r="F62" s="206" t="s">
        <v>237</v>
      </c>
      <c r="G62" s="207"/>
      <c r="H62" s="207"/>
      <c r="I62" s="208"/>
      <c r="J62" s="141"/>
      <c r="K62" s="141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</row>
    <row r="63" spans="1:69" ht="82.5" customHeight="1">
      <c r="A63" s="239"/>
      <c r="B63" s="205" t="s">
        <v>12</v>
      </c>
      <c r="C63" s="209" t="s">
        <v>238</v>
      </c>
      <c r="D63" s="211" t="s">
        <v>239</v>
      </c>
      <c r="E63" s="211" t="s">
        <v>240</v>
      </c>
      <c r="F63" s="206" t="s">
        <v>176</v>
      </c>
      <c r="G63" s="208"/>
      <c r="H63" s="206" t="s">
        <v>177</v>
      </c>
      <c r="I63" s="208"/>
      <c r="J63" s="209" t="s">
        <v>241</v>
      </c>
      <c r="K63" s="204" t="s">
        <v>242</v>
      </c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</row>
    <row r="64" spans="1:69" ht="45.75" customHeight="1">
      <c r="A64" s="239"/>
      <c r="B64" s="205"/>
      <c r="C64" s="210"/>
      <c r="D64" s="212"/>
      <c r="E64" s="212"/>
      <c r="F64" s="80" t="s">
        <v>178</v>
      </c>
      <c r="G64" s="80" t="s">
        <v>179</v>
      </c>
      <c r="H64" s="80" t="s">
        <v>178</v>
      </c>
      <c r="I64" s="80" t="s">
        <v>179</v>
      </c>
      <c r="J64" s="210"/>
      <c r="K64" s="204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</row>
    <row r="65" spans="1:69" ht="58.5" customHeight="1">
      <c r="A65" s="239"/>
      <c r="B65" s="205"/>
      <c r="C65" s="146">
        <v>7</v>
      </c>
      <c r="D65" s="147">
        <v>11</v>
      </c>
      <c r="E65" s="147">
        <v>11</v>
      </c>
      <c r="F65" s="148">
        <v>0</v>
      </c>
      <c r="G65" s="148">
        <v>0</v>
      </c>
      <c r="H65" s="148">
        <v>5</v>
      </c>
      <c r="I65" s="149">
        <v>0.47</v>
      </c>
      <c r="J65" s="150">
        <v>0</v>
      </c>
      <c r="K65" s="80" t="s">
        <v>250</v>
      </c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</row>
    <row r="66" spans="1:69" ht="12.75" customHeight="1">
      <c r="A66" s="239"/>
      <c r="B66" s="205"/>
      <c r="C66" s="49" t="s">
        <v>215</v>
      </c>
      <c r="D66" s="148">
        <v>9</v>
      </c>
      <c r="E66" s="148">
        <v>9</v>
      </c>
      <c r="F66" s="148">
        <v>0</v>
      </c>
      <c r="G66" s="148">
        <v>0</v>
      </c>
      <c r="H66" s="148">
        <v>1</v>
      </c>
      <c r="I66" s="151">
        <v>0.18</v>
      </c>
      <c r="J66" s="152">
        <v>0</v>
      </c>
      <c r="K66" s="80" t="s">
        <v>250</v>
      </c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</row>
    <row r="67" spans="1:69" ht="12.75" customHeight="1">
      <c r="A67" s="239"/>
      <c r="B67" s="205"/>
      <c r="C67" s="83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</row>
    <row r="68" spans="1:69" ht="12.75" customHeight="1">
      <c r="A68" s="240"/>
      <c r="B68" s="205"/>
      <c r="C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</row>
    <row r="69" spans="1:10" ht="111.75" customHeight="1">
      <c r="A69" s="235" t="s">
        <v>155</v>
      </c>
      <c r="B69" s="140" t="s">
        <v>238</v>
      </c>
      <c r="C69" s="153" t="s">
        <v>239</v>
      </c>
      <c r="D69" s="153" t="s">
        <v>240</v>
      </c>
      <c r="E69" s="153" t="s">
        <v>243</v>
      </c>
      <c r="F69" s="153" t="s">
        <v>244</v>
      </c>
      <c r="G69" s="153" t="s">
        <v>245</v>
      </c>
      <c r="H69" s="153" t="s">
        <v>246</v>
      </c>
      <c r="I69" s="204" t="s">
        <v>242</v>
      </c>
      <c r="J69" s="204"/>
    </row>
    <row r="70" spans="1:10" ht="12.75" customHeight="1">
      <c r="A70" s="235"/>
      <c r="B70" s="140">
        <v>4</v>
      </c>
      <c r="C70" s="5">
        <v>7</v>
      </c>
      <c r="D70" s="5">
        <v>7</v>
      </c>
      <c r="E70" s="5">
        <v>0</v>
      </c>
      <c r="F70" s="5">
        <v>2</v>
      </c>
      <c r="G70" s="5">
        <v>2</v>
      </c>
      <c r="H70" s="5">
        <v>3</v>
      </c>
      <c r="I70" s="187" t="s">
        <v>251</v>
      </c>
      <c r="J70" s="187"/>
    </row>
    <row r="71" spans="1:3" ht="13.5" customHeight="1">
      <c r="A71" s="235"/>
      <c r="B71" s="68"/>
      <c r="C71" s="68"/>
    </row>
    <row r="72" spans="1:3" ht="12.75" customHeight="1">
      <c r="A72" s="241" t="s">
        <v>43</v>
      </c>
      <c r="B72" s="68"/>
      <c r="C72" s="68"/>
    </row>
    <row r="73" spans="1:2" ht="12.75" customHeight="1">
      <c r="A73" s="241"/>
      <c r="B73" s="68"/>
    </row>
    <row r="74" spans="1:2" ht="13.5" customHeight="1">
      <c r="A74" s="241"/>
      <c r="B74" s="68"/>
    </row>
    <row r="75" spans="1:3" ht="12.75" customHeight="1">
      <c r="A75" s="241"/>
      <c r="B75" s="68"/>
      <c r="C75" s="86"/>
    </row>
    <row r="76" spans="1:3" ht="15.75">
      <c r="A76" s="241"/>
      <c r="B76" s="68"/>
      <c r="C76" s="88"/>
    </row>
    <row r="77" spans="1:3" ht="15.75">
      <c r="A77" s="241"/>
      <c r="B77" s="68"/>
      <c r="C77" s="88"/>
    </row>
    <row r="78" spans="1:11" ht="12.75">
      <c r="A78" s="5"/>
      <c r="B78" s="82"/>
      <c r="K78" s="83"/>
    </row>
    <row r="79" spans="1:2" ht="31.5">
      <c r="A79" s="84" t="s">
        <v>156</v>
      </c>
      <c r="B79" s="85"/>
    </row>
    <row r="80" spans="1:2" ht="15.75">
      <c r="A80" s="70" t="s">
        <v>157</v>
      </c>
      <c r="B80" s="5"/>
    </row>
    <row r="81" spans="1:12" ht="38.25" customHeight="1">
      <c r="A81" s="70">
        <v>5</v>
      </c>
      <c r="L81" s="83"/>
    </row>
    <row r="82" spans="1:13" ht="15.75" customHeight="1">
      <c r="A82" s="70"/>
      <c r="M82" s="88"/>
    </row>
    <row r="83" spans="1:13" ht="15.75">
      <c r="A83" s="70">
        <v>6</v>
      </c>
      <c r="M83" s="88"/>
    </row>
    <row r="84" spans="1:13" ht="15.75">
      <c r="A84" s="70"/>
      <c r="M84" s="88"/>
    </row>
    <row r="85" spans="1:13" ht="15.75">
      <c r="A85" s="70">
        <v>7</v>
      </c>
      <c r="M85" s="88"/>
    </row>
    <row r="86" spans="1:13" ht="15.75">
      <c r="A86" s="70"/>
      <c r="M86" s="88"/>
    </row>
    <row r="87" spans="1:13" ht="15.75">
      <c r="A87" s="70">
        <v>8</v>
      </c>
      <c r="M87" s="88"/>
    </row>
    <row r="88" spans="1:13" ht="15.75">
      <c r="A88" s="70"/>
      <c r="M88" s="89"/>
    </row>
    <row r="89" spans="1:13" ht="15.75">
      <c r="A89" s="71">
        <v>10</v>
      </c>
      <c r="M89" s="89"/>
    </row>
    <row r="90" ht="15.75">
      <c r="A90" s="71"/>
    </row>
    <row r="91" ht="15.75">
      <c r="A91" s="87"/>
    </row>
    <row r="92" ht="15.75">
      <c r="A92" s="87"/>
    </row>
    <row r="93" ht="12.75">
      <c r="A93" s="3"/>
    </row>
    <row r="94" ht="12.75">
      <c r="A94" s="3"/>
    </row>
    <row r="95" spans="1:13" ht="15.75">
      <c r="A95" s="3"/>
      <c r="M95" s="88"/>
    </row>
    <row r="96" ht="15.75">
      <c r="A96" s="86"/>
    </row>
  </sheetData>
  <sheetProtection/>
  <mergeCells count="115">
    <mergeCell ref="J31:J32"/>
    <mergeCell ref="K31:K32"/>
    <mergeCell ref="L31:L32"/>
    <mergeCell ref="B31:B32"/>
    <mergeCell ref="D31:D32"/>
    <mergeCell ref="E31:E32"/>
    <mergeCell ref="C13:C14"/>
    <mergeCell ref="C31:C32"/>
    <mergeCell ref="D13:D14"/>
    <mergeCell ref="E13:E14"/>
    <mergeCell ref="BV31:CB31"/>
    <mergeCell ref="BV35:CB35"/>
    <mergeCell ref="BH35:BN35"/>
    <mergeCell ref="BO35:BU35"/>
    <mergeCell ref="Y31:AE31"/>
    <mergeCell ref="R35:X35"/>
    <mergeCell ref="Y35:AE35"/>
    <mergeCell ref="BH2:BN2"/>
    <mergeCell ref="BO2:BU2"/>
    <mergeCell ref="AF35:AL35"/>
    <mergeCell ref="AM35:AS35"/>
    <mergeCell ref="AT35:AZ35"/>
    <mergeCell ref="BA35:BG35"/>
    <mergeCell ref="BH31:BN31"/>
    <mergeCell ref="BO31:BU31"/>
    <mergeCell ref="A47:A50"/>
    <mergeCell ref="A51:A56"/>
    <mergeCell ref="BV2:CB2"/>
    <mergeCell ref="AF22:AL22"/>
    <mergeCell ref="AM22:AS22"/>
    <mergeCell ref="AT22:AZ22"/>
    <mergeCell ref="BA22:BG22"/>
    <mergeCell ref="BH22:BN22"/>
    <mergeCell ref="BO22:BU22"/>
    <mergeCell ref="BV22:CB22"/>
    <mergeCell ref="E2:E3"/>
    <mergeCell ref="A2:A12"/>
    <mergeCell ref="A57:A68"/>
    <mergeCell ref="A72:A77"/>
    <mergeCell ref="A69:A71"/>
    <mergeCell ref="BA2:BG2"/>
    <mergeCell ref="AF31:AL31"/>
    <mergeCell ref="AM31:AS31"/>
    <mergeCell ref="AT31:AZ31"/>
    <mergeCell ref="BA31:BG31"/>
    <mergeCell ref="F2:G2"/>
    <mergeCell ref="H2:I2"/>
    <mergeCell ref="J2:J3"/>
    <mergeCell ref="K2:K3"/>
    <mergeCell ref="L2:L3"/>
    <mergeCell ref="F13:G13"/>
    <mergeCell ref="A13:A30"/>
    <mergeCell ref="K22:Q22"/>
    <mergeCell ref="R22:X22"/>
    <mergeCell ref="H13:I13"/>
    <mergeCell ref="J13:J14"/>
    <mergeCell ref="A31:A46"/>
    <mergeCell ref="R31:X31"/>
    <mergeCell ref="B13:B14"/>
    <mergeCell ref="F31:G31"/>
    <mergeCell ref="H31:I31"/>
    <mergeCell ref="A1:M1"/>
    <mergeCell ref="Y22:AE22"/>
    <mergeCell ref="AT2:AZ2"/>
    <mergeCell ref="R13:X13"/>
    <mergeCell ref="Y13:AE13"/>
    <mergeCell ref="B2:B3"/>
    <mergeCell ref="C2:C3"/>
    <mergeCell ref="D2:D3"/>
    <mergeCell ref="AF13:AL13"/>
    <mergeCell ref="AM13:AS13"/>
    <mergeCell ref="H46:I46"/>
    <mergeCell ref="B41:L41"/>
    <mergeCell ref="F42:G42"/>
    <mergeCell ref="H42:I42"/>
    <mergeCell ref="B43:B47"/>
    <mergeCell ref="F43:G43"/>
    <mergeCell ref="H43:I43"/>
    <mergeCell ref="F44:G44"/>
    <mergeCell ref="H44:I44"/>
    <mergeCell ref="J58:J59"/>
    <mergeCell ref="K58:K59"/>
    <mergeCell ref="J63:J64"/>
    <mergeCell ref="D51:D52"/>
    <mergeCell ref="E51:E52"/>
    <mergeCell ref="F51:F52"/>
    <mergeCell ref="C47:C48"/>
    <mergeCell ref="C49:C50"/>
    <mergeCell ref="B51:B52"/>
    <mergeCell ref="C51:C52"/>
    <mergeCell ref="L13:L14"/>
    <mergeCell ref="K13:K14"/>
    <mergeCell ref="G51:J51"/>
    <mergeCell ref="H45:I45"/>
    <mergeCell ref="F45:G45"/>
    <mergeCell ref="F46:G46"/>
    <mergeCell ref="H63:I63"/>
    <mergeCell ref="B57:B62"/>
    <mergeCell ref="C57:E57"/>
    <mergeCell ref="F57:I57"/>
    <mergeCell ref="C58:C59"/>
    <mergeCell ref="D58:D59"/>
    <mergeCell ref="E58:E59"/>
    <mergeCell ref="F58:G58"/>
    <mergeCell ref="H58:I58"/>
    <mergeCell ref="K63:K64"/>
    <mergeCell ref="I69:J69"/>
    <mergeCell ref="I70:J70"/>
    <mergeCell ref="B63:B68"/>
    <mergeCell ref="C62:E62"/>
    <mergeCell ref="F62:I62"/>
    <mergeCell ref="C63:C64"/>
    <mergeCell ref="D63:D64"/>
    <mergeCell ref="E63:E64"/>
    <mergeCell ref="F63:G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L13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18.125" style="3" customWidth="1"/>
    <col min="2" max="2" width="19.875" style="3" customWidth="1"/>
    <col min="3" max="3" width="19.625" style="3" customWidth="1"/>
    <col min="4" max="4" width="23.375" style="3" customWidth="1"/>
    <col min="5" max="16384" width="9.125" style="3" customWidth="1"/>
  </cols>
  <sheetData>
    <row r="1" spans="1:12" ht="16.5" thickBot="1">
      <c r="A1" s="244" t="s">
        <v>47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4" ht="108" customHeight="1">
      <c r="A2" s="245" t="s">
        <v>53</v>
      </c>
      <c r="B2" s="246"/>
      <c r="C2" s="247" t="s">
        <v>252</v>
      </c>
      <c r="D2" s="248"/>
    </row>
    <row r="3" spans="1:4" ht="13.5" thickBot="1">
      <c r="A3" s="9" t="s">
        <v>48</v>
      </c>
      <c r="B3" s="10" t="s">
        <v>50</v>
      </c>
      <c r="C3" s="11" t="s">
        <v>51</v>
      </c>
      <c r="D3" s="10" t="s">
        <v>52</v>
      </c>
    </row>
    <row r="4" spans="1:4" ht="12.75">
      <c r="A4" s="191" t="s">
        <v>203</v>
      </c>
      <c r="B4" s="189" t="s">
        <v>49</v>
      </c>
      <c r="C4" s="14"/>
      <c r="D4" s="15"/>
    </row>
    <row r="5" spans="1:4" ht="12.75">
      <c r="A5" s="191"/>
      <c r="B5" s="189"/>
      <c r="C5" s="7"/>
      <c r="D5" s="6"/>
    </row>
    <row r="6" spans="1:4" ht="12.75">
      <c r="A6" s="191"/>
      <c r="B6" s="189"/>
      <c r="C6" s="7"/>
      <c r="D6" s="6"/>
    </row>
    <row r="7" spans="1:4" ht="12.75">
      <c r="A7" s="191"/>
      <c r="B7" s="189"/>
      <c r="C7" s="7"/>
      <c r="D7" s="6"/>
    </row>
    <row r="8" spans="1:4" ht="12.75">
      <c r="A8" s="191"/>
      <c r="B8" s="189"/>
      <c r="C8" s="7"/>
      <c r="D8" s="6"/>
    </row>
    <row r="9" spans="1:4" ht="12.75">
      <c r="A9" s="191"/>
      <c r="B9" s="189"/>
      <c r="C9" s="7"/>
      <c r="D9" s="6"/>
    </row>
    <row r="10" spans="1:4" ht="12.75">
      <c r="A10" s="191"/>
      <c r="B10" s="189"/>
      <c r="C10" s="7"/>
      <c r="D10" s="6"/>
    </row>
    <row r="11" spans="1:4" ht="12.75">
      <c r="A11" s="191"/>
      <c r="B11" s="189"/>
      <c r="C11" s="7"/>
      <c r="D11" s="6"/>
    </row>
    <row r="12" spans="1:4" ht="12.75">
      <c r="A12" s="191"/>
      <c r="B12" s="189"/>
      <c r="C12" s="7"/>
      <c r="D12" s="6"/>
    </row>
    <row r="13" spans="1:4" ht="13.5" thickBot="1">
      <c r="A13" s="192"/>
      <c r="B13" s="190"/>
      <c r="C13" s="11"/>
      <c r="D13" s="10"/>
    </row>
  </sheetData>
  <sheetProtection/>
  <mergeCells count="5">
    <mergeCell ref="A1:L1"/>
    <mergeCell ref="A2:B2"/>
    <mergeCell ref="C2:D2"/>
    <mergeCell ref="B4:B13"/>
    <mergeCell ref="A4:A1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P10"/>
  <sheetViews>
    <sheetView zoomScalePageLayoutView="0" workbookViewId="0" topLeftCell="D1">
      <selection activeCell="F6" sqref="F6"/>
    </sheetView>
  </sheetViews>
  <sheetFormatPr defaultColWidth="9.00390625" defaultRowHeight="12.75"/>
  <cols>
    <col min="1" max="1" width="15.625" style="3" customWidth="1"/>
    <col min="2" max="2" width="13.875" style="3" customWidth="1"/>
    <col min="3" max="3" width="14.125" style="3" customWidth="1"/>
    <col min="4" max="4" width="17.125" style="3" customWidth="1"/>
    <col min="5" max="5" width="17.00390625" style="3" customWidth="1"/>
    <col min="6" max="6" width="18.375" style="3" customWidth="1"/>
    <col min="7" max="7" width="18.625" style="3" customWidth="1"/>
    <col min="8" max="8" width="17.25390625" style="3" customWidth="1"/>
    <col min="9" max="9" width="15.25390625" style="3" customWidth="1"/>
    <col min="10" max="10" width="14.625" style="3" customWidth="1"/>
    <col min="11" max="11" width="15.25390625" style="3" customWidth="1"/>
    <col min="12" max="12" width="20.25390625" style="3" customWidth="1"/>
    <col min="13" max="16384" width="9.125" style="3" customWidth="1"/>
  </cols>
  <sheetData>
    <row r="1" spans="1:16" ht="16.5" thickBot="1">
      <c r="A1" s="156" t="s">
        <v>55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5" ht="19.5" customHeight="1" thickBot="1">
      <c r="A2" s="258" t="s">
        <v>56</v>
      </c>
      <c r="B2" s="259"/>
      <c r="C2" s="252" t="s">
        <v>59</v>
      </c>
      <c r="D2" s="253"/>
      <c r="E2" s="253"/>
      <c r="F2" s="253"/>
      <c r="G2" s="253"/>
      <c r="H2" s="253"/>
      <c r="I2" s="253"/>
      <c r="J2" s="253"/>
      <c r="K2" s="253"/>
      <c r="L2" s="254"/>
      <c r="M2" s="19"/>
      <c r="N2" s="19"/>
      <c r="O2" s="19"/>
    </row>
    <row r="3" spans="1:12" ht="13.5" thickBot="1">
      <c r="A3" s="260"/>
      <c r="B3" s="261"/>
      <c r="C3" s="255" t="s">
        <v>61</v>
      </c>
      <c r="D3" s="258" t="s">
        <v>60</v>
      </c>
      <c r="E3" s="264"/>
      <c r="F3" s="264"/>
      <c r="G3" s="259"/>
      <c r="H3" s="249" t="s">
        <v>66</v>
      </c>
      <c r="I3" s="250"/>
      <c r="J3" s="250"/>
      <c r="K3" s="251"/>
      <c r="L3" s="159" t="s">
        <v>71</v>
      </c>
    </row>
    <row r="4" spans="1:12" ht="31.5" customHeight="1" thickBot="1">
      <c r="A4" s="262"/>
      <c r="B4" s="263"/>
      <c r="C4" s="256"/>
      <c r="D4" s="260"/>
      <c r="E4" s="205"/>
      <c r="F4" s="205"/>
      <c r="G4" s="261"/>
      <c r="H4" s="159" t="s">
        <v>67</v>
      </c>
      <c r="I4" s="167" t="s">
        <v>72</v>
      </c>
      <c r="J4" s="265"/>
      <c r="K4" s="266"/>
      <c r="L4" s="162"/>
    </row>
    <row r="5" spans="1:12" ht="77.25" thickBot="1">
      <c r="A5" s="41" t="s">
        <v>57</v>
      </c>
      <c r="B5" s="17" t="s">
        <v>58</v>
      </c>
      <c r="C5" s="257"/>
      <c r="D5" s="24" t="s">
        <v>62</v>
      </c>
      <c r="E5" s="26" t="s">
        <v>63</v>
      </c>
      <c r="F5" s="26" t="s">
        <v>64</v>
      </c>
      <c r="G5" s="25" t="s">
        <v>65</v>
      </c>
      <c r="H5" s="161"/>
      <c r="I5" s="24" t="s">
        <v>68</v>
      </c>
      <c r="J5" s="26" t="s">
        <v>69</v>
      </c>
      <c r="K5" s="27" t="s">
        <v>70</v>
      </c>
      <c r="L5" s="163"/>
    </row>
    <row r="6" spans="1:12" ht="30.75" customHeight="1" thickBot="1">
      <c r="A6" s="41" t="s">
        <v>135</v>
      </c>
      <c r="B6" s="65" t="s">
        <v>136</v>
      </c>
      <c r="C6" s="42">
        <v>29</v>
      </c>
      <c r="D6" s="18" t="s">
        <v>204</v>
      </c>
      <c r="E6" s="36" t="s">
        <v>204</v>
      </c>
      <c r="F6" s="36" t="s">
        <v>195</v>
      </c>
      <c r="G6" s="36" t="s">
        <v>206</v>
      </c>
      <c r="H6" s="42" t="s">
        <v>204</v>
      </c>
      <c r="I6" s="18" t="s">
        <v>205</v>
      </c>
      <c r="J6" s="36" t="s">
        <v>207</v>
      </c>
      <c r="K6" s="17" t="s">
        <v>206</v>
      </c>
      <c r="L6" s="43" t="s">
        <v>204</v>
      </c>
    </row>
    <row r="10" ht="12.75">
      <c r="I10" s="3">
        <f>15/30</f>
        <v>0.5</v>
      </c>
    </row>
  </sheetData>
  <sheetProtection/>
  <mergeCells count="9">
    <mergeCell ref="L3:L5"/>
    <mergeCell ref="H3:K3"/>
    <mergeCell ref="C2:L2"/>
    <mergeCell ref="A1:P1"/>
    <mergeCell ref="C3:C5"/>
    <mergeCell ref="A2:B4"/>
    <mergeCell ref="D3:G4"/>
    <mergeCell ref="H4:H5"/>
    <mergeCell ref="I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МОУ "Пилюгинская СОШ"</dc:creator>
  <cp:keywords/>
  <dc:description/>
  <cp:lastModifiedBy>Admin</cp:lastModifiedBy>
  <dcterms:created xsi:type="dcterms:W3CDTF">2013-03-19T09:18:29Z</dcterms:created>
  <dcterms:modified xsi:type="dcterms:W3CDTF">2014-06-23T07:10:09Z</dcterms:modified>
  <cp:category/>
  <cp:version/>
  <cp:contentType/>
  <cp:contentStatus/>
</cp:coreProperties>
</file>